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废热锅炉" sheetId="1" r:id="rId1"/>
  </sheets>
  <definedNames>
    <definedName name="_xlnm.Print_Area" localSheetId="0">废热锅炉!$A$1:$R$35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<sst xmlns="http://schemas.openxmlformats.org/spreadsheetml/2006/main" count="114" uniqueCount="57">
  <si>
    <t>运输尺寸清单</t>
  </si>
  <si>
    <t>序号</t>
  </si>
  <si>
    <t>项目编码</t>
  </si>
  <si>
    <t>名称</t>
  </si>
  <si>
    <t>运输净尺寸mm（单台）</t>
  </si>
  <si>
    <t>数量</t>
  </si>
  <si>
    <t>单位</t>
  </si>
  <si>
    <t>设备重量
kg（单台）</t>
  </si>
  <si>
    <t>运输支座
及吊耳重量
kg（单台）</t>
  </si>
  <si>
    <t>运输重量
kg（单台）</t>
  </si>
  <si>
    <t>运输
总重量
kg</t>
  </si>
  <si>
    <t>支座
底板尺寸
mm</t>
  </si>
  <si>
    <t>支座间距 mm</t>
  </si>
  <si>
    <t>包装形式</t>
  </si>
  <si>
    <t>含税单价</t>
  </si>
  <si>
    <t>含税总价</t>
  </si>
  <si>
    <t>备注</t>
  </si>
  <si>
    <t>长L</t>
  </si>
  <si>
    <t>宽W</t>
  </si>
  <si>
    <t>高H</t>
  </si>
  <si>
    <t>汽包及汽包内件</t>
  </si>
  <si>
    <t>台</t>
  </si>
  <si>
    <t>1672×300</t>
  </si>
  <si>
    <t>裸装</t>
  </si>
  <si>
    <t>锅壳 DN2800</t>
  </si>
  <si>
    <t>后烟箱</t>
  </si>
  <si>
    <t>前烟箱</t>
  </si>
  <si>
    <t>2340×360</t>
  </si>
  <si>
    <t>管系</t>
  </si>
  <si>
    <t>套</t>
  </si>
  <si>
    <t>锅炉承载件</t>
  </si>
  <si>
    <t>箱</t>
  </si>
  <si>
    <t>高温过热器主体</t>
  </si>
  <si>
    <t>高温过热器下箱体</t>
  </si>
  <si>
    <t>高温过热器进口接管</t>
  </si>
  <si>
    <t>承载件</t>
  </si>
  <si>
    <t>省煤器Ⅱ低温段主体</t>
  </si>
  <si>
    <t>省煤器Ⅱ高温段主体</t>
  </si>
  <si>
    <t>省煤器Ⅱ下箱体</t>
  </si>
  <si>
    <t>省煤器Ⅱ下接管</t>
  </si>
  <si>
    <t>省煤器Ⅱ上接管</t>
  </si>
  <si>
    <t>承载件及连接管</t>
  </si>
  <si>
    <t>低温过热器主体</t>
  </si>
  <si>
    <t>低温过热器上接管</t>
  </si>
  <si>
    <t>省煤器Ⅰ高温段主体</t>
  </si>
  <si>
    <t>省煤器Ⅰ低温段主体</t>
  </si>
  <si>
    <t>省煤器Ⅰ下箱体</t>
  </si>
  <si>
    <t>省煤器Ⅰ下接管</t>
  </si>
  <si>
    <t>水位平衡容器</t>
  </si>
  <si>
    <t>喷水减温器A</t>
  </si>
  <si>
    <t>喷水减温器B</t>
  </si>
  <si>
    <t>集汽集箱 DN250 L=2000</t>
  </si>
  <si>
    <t>饱和蒸汽取样装置</t>
  </si>
  <si>
    <t>过热蒸汽取样装置</t>
  </si>
  <si>
    <t>取样冷却器模组</t>
  </si>
  <si>
    <t>总价</t>
  </si>
  <si>
    <r>
      <t>1.以上所有货物按发货时间及发货路线打包运输。货物保险不含在本报价中，以实际发生费用结算。
2.我方提前通知中选单位,中选方在接收到我方运输时间后2日内安排车辆来进行装车，严格按照我方要求进行发运。从车辆出发起2日内设备必须到达指定地点，如发生不能运输或延迟送达，需对运输公司进行考核，考核为货物总价20%。
3.报价中包含设备运输所需要的辅助设施费用、倒运到</t>
    </r>
    <r>
      <rPr>
        <sz val="14"/>
        <color rgb="FFFF0000"/>
        <rFont val="宋体"/>
        <charset val="134"/>
      </rPr>
      <t>淮安市工业园区张支路3号</t>
    </r>
    <r>
      <rPr>
        <sz val="14"/>
        <rFont val="宋体"/>
        <charset val="134"/>
      </rPr>
      <t>。运输设备如没有底座需要自行携带枕木，请运输单位务必根据设备图纸及运输尺寸准备好相应运输辅助设施。违反合同约定的单位将处以20000元考核；装货现场未提前申请导致临时加工改造的，发生费用在2000元基础上累计；缺少枕木，1000元/根；发货期间必须派遣负责人在现场负责车辆的协调指挥，未派遣负责人的单位直接禁止竞价3个月，并以违反合同约定考核10000元；造成运输延迟或其他恶劣影响的，按约定考核货物总价值30%进行罚款，禁止竞价6个月。
4.务必注意包装形式，本表格内所有设备从江苏索普赛瑞装备制造有限公司到</t>
    </r>
    <r>
      <rPr>
        <sz val="14"/>
        <color rgb="FFFF0000"/>
        <rFont val="宋体"/>
        <charset val="134"/>
      </rPr>
      <t>淮安市工业园区张支路3号</t>
    </r>
    <r>
      <rPr>
        <sz val="14"/>
        <rFont val="宋体"/>
        <charset val="134"/>
      </rPr>
      <t>。请合理安排。
5.评选方式：满足采购人各项要求的报价人中选择总价最低的一家报价人作为第一候选人，满足采购人各项要求的报价人中选择总价第二低的一家报价人作为第二候选人，以此类推。
6.结算方式：承兑结算。货物安全送达现场并提供9%增值税专用发票后45日内付款。
7.报价日期：                报价有效期：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</si>
</sst>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b/>
      <sz val="12"/>
      <color theme="1"/>
      <name val="宋体"/>
      <charset val="134"/>
    </font>
    <font>
      <sz val="11"/>
      <color theme="1"/>
      <name val="宋体"/>
      <charset val="134"/>
    </font>
    <font>
      <sz val="14"/>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4"/>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3" borderId="10" applyNumberFormat="0" applyAlignment="0" applyProtection="0">
      <alignment vertical="center"/>
    </xf>
    <xf numFmtId="0" fontId="14" fillId="4" borderId="11" applyNumberFormat="0" applyAlignment="0" applyProtection="0">
      <alignment vertical="center"/>
    </xf>
    <xf numFmtId="0" fontId="15" fillId="4" borderId="10" applyNumberFormat="0" applyAlignment="0" applyProtection="0">
      <alignment vertical="center"/>
    </xf>
    <xf numFmtId="0" fontId="16" fillId="5"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cellStyleXfs>
  <cellXfs count="23">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xf>
    <xf numFmtId="0" fontId="0" fillId="0" borderId="4" xfId="0" applyBorder="1" applyAlignment="1">
      <alignment horizontal="center" vertical="center"/>
    </xf>
    <xf numFmtId="0" fontId="3" fillId="0" borderId="6" xfId="0" applyFont="1" applyFill="1" applyBorder="1" applyAlignment="1">
      <alignment horizontal="left" vertical="center" wrapText="1"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0" borderId="4" xfId="0" applyFont="1" applyFill="1" applyBorder="1" applyAlignment="1">
      <alignment horizontal="center" vertical="center" wrapText="1" shrinkToFit="1"/>
    </xf>
    <xf numFmtId="0" fontId="3" fillId="0" borderId="4" xfId="0" applyFont="1" applyFill="1" applyBorder="1" applyAlignment="1">
      <alignment horizontal="left" vertical="center" wrapText="1" shrinkToFit="1"/>
    </xf>
    <xf numFmtId="0" fontId="3" fillId="0" borderId="1" xfId="0" applyFont="1" applyFill="1" applyBorder="1" applyAlignment="1">
      <alignment horizontal="left" vertical="center" wrapText="1" shrinkToFit="1"/>
    </xf>
    <xf numFmtId="0" fontId="3" fillId="0" borderId="2" xfId="0" applyFont="1" applyFill="1" applyBorder="1" applyAlignment="1">
      <alignment horizontal="left" vertical="center" wrapText="1" shrinkToFit="1"/>
    </xf>
    <xf numFmtId="0" fontId="3" fillId="0" borderId="3" xfId="0" applyFont="1" applyFill="1" applyBorder="1" applyAlignment="1">
      <alignment horizontal="left" vertical="center"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5"/>
  <sheetViews>
    <sheetView tabSelected="1" topLeftCell="A22" workbookViewId="0">
      <selection activeCell="L32" sqref="L32"/>
    </sheetView>
  </sheetViews>
  <sheetFormatPr defaultColWidth="9" defaultRowHeight="20.1" customHeight="1"/>
  <cols>
    <col min="1" max="1" width="5.63333333333333" style="1" customWidth="1"/>
    <col min="2" max="2" width="17.875" style="1" customWidth="1"/>
    <col min="3" max="3" width="26.8833333333333" style="1" customWidth="1"/>
    <col min="4" max="8" width="8.63333333333333" style="1" customWidth="1"/>
    <col min="9" max="12" width="10.6333333333333" style="1" customWidth="1"/>
    <col min="13" max="13" width="15.1333333333333" style="1" customWidth="1"/>
    <col min="14" max="14" width="10.25" style="1" customWidth="1"/>
    <col min="15" max="15" width="13.25" style="1" customWidth="1"/>
    <col min="16" max="17" width="11.5" style="1" customWidth="1"/>
    <col min="18" max="18" width="14.75" style="1" customWidth="1"/>
    <col min="19" max="16384" width="9" style="1"/>
  </cols>
  <sheetData>
    <row r="1" ht="30" customHeight="1" spans="1:18">
      <c r="A1" s="2" t="s">
        <v>0</v>
      </c>
      <c r="B1" s="3"/>
      <c r="C1" s="3"/>
      <c r="D1" s="3"/>
      <c r="E1" s="3"/>
      <c r="F1" s="3"/>
      <c r="G1" s="3"/>
      <c r="H1" s="3"/>
      <c r="I1" s="3"/>
      <c r="J1" s="3"/>
      <c r="K1" s="3"/>
      <c r="L1" s="3"/>
      <c r="M1" s="3"/>
      <c r="N1" s="3"/>
      <c r="O1" s="3"/>
      <c r="P1" s="3"/>
      <c r="Q1" s="3"/>
      <c r="R1" s="4"/>
    </row>
    <row r="2" ht="21.95" customHeight="1" spans="1:18">
      <c r="A2" s="5" t="s">
        <v>1</v>
      </c>
      <c r="B2" s="5" t="s">
        <v>2</v>
      </c>
      <c r="C2" s="5" t="s">
        <v>3</v>
      </c>
      <c r="D2" s="5" t="s">
        <v>4</v>
      </c>
      <c r="E2" s="5"/>
      <c r="F2" s="5"/>
      <c r="G2" s="5" t="s">
        <v>5</v>
      </c>
      <c r="H2" s="5" t="s">
        <v>6</v>
      </c>
      <c r="I2" s="6" t="s">
        <v>7</v>
      </c>
      <c r="J2" s="6" t="s">
        <v>8</v>
      </c>
      <c r="K2" s="6" t="s">
        <v>9</v>
      </c>
      <c r="L2" s="6" t="s">
        <v>10</v>
      </c>
      <c r="M2" s="6" t="s">
        <v>11</v>
      </c>
      <c r="N2" s="6" t="s">
        <v>12</v>
      </c>
      <c r="O2" s="6" t="s">
        <v>13</v>
      </c>
      <c r="P2" s="7" t="s">
        <v>14</v>
      </c>
      <c r="Q2" s="7" t="s">
        <v>15</v>
      </c>
      <c r="R2" s="8" t="s">
        <v>16</v>
      </c>
    </row>
    <row r="3" ht="26.1" customHeight="1" spans="1:18">
      <c r="A3" s="5"/>
      <c r="B3" s="5"/>
      <c r="C3" s="5"/>
      <c r="D3" s="5" t="s">
        <v>17</v>
      </c>
      <c r="E3" s="5" t="s">
        <v>18</v>
      </c>
      <c r="F3" s="5" t="s">
        <v>19</v>
      </c>
      <c r="G3" s="5"/>
      <c r="H3" s="5"/>
      <c r="I3" s="5"/>
      <c r="J3" s="5"/>
      <c r="K3" s="6"/>
      <c r="L3" s="6"/>
      <c r="M3" s="5"/>
      <c r="N3" s="5"/>
      <c r="O3" s="6"/>
      <c r="P3" s="9"/>
      <c r="Q3" s="9"/>
      <c r="R3" s="10"/>
    </row>
    <row r="4" ht="24" customHeight="1" spans="1:18">
      <c r="A4" s="11">
        <v>1</v>
      </c>
      <c r="B4" s="12">
        <v>2503510101</v>
      </c>
      <c r="C4" s="13" t="s">
        <v>20</v>
      </c>
      <c r="D4" s="14">
        <v>7800</v>
      </c>
      <c r="E4" s="14">
        <v>2000</v>
      </c>
      <c r="F4" s="14">
        <v>2300</v>
      </c>
      <c r="G4" s="14">
        <v>1</v>
      </c>
      <c r="H4" s="14" t="s">
        <v>21</v>
      </c>
      <c r="I4" s="14">
        <v>14180</v>
      </c>
      <c r="J4" s="14">
        <v>600</v>
      </c>
      <c r="K4" s="14">
        <f t="shared" ref="K4:K33" si="0">J4+I4</f>
        <v>14780</v>
      </c>
      <c r="L4" s="14">
        <f t="shared" ref="L4:L33" si="1">K4*G4</f>
        <v>14780</v>
      </c>
      <c r="M4" s="14" t="s">
        <v>22</v>
      </c>
      <c r="N4" s="14">
        <v>3115</v>
      </c>
      <c r="O4" s="14" t="s">
        <v>23</v>
      </c>
      <c r="P4" s="5"/>
      <c r="Q4" s="5">
        <f t="shared" ref="Q4:Q9" si="2">G4*P4</f>
        <v>0</v>
      </c>
      <c r="R4" s="6"/>
    </row>
    <row r="5" ht="24" customHeight="1" spans="1:18">
      <c r="A5" s="11">
        <v>2</v>
      </c>
      <c r="B5" s="12"/>
      <c r="C5" s="13" t="s">
        <v>24</v>
      </c>
      <c r="D5" s="14">
        <v>7100</v>
      </c>
      <c r="E5" s="14">
        <v>3200</v>
      </c>
      <c r="F5" s="14">
        <v>3500</v>
      </c>
      <c r="G5" s="14">
        <v>1</v>
      </c>
      <c r="H5" s="14" t="s">
        <v>21</v>
      </c>
      <c r="I5" s="14">
        <v>64864</v>
      </c>
      <c r="J5" s="14"/>
      <c r="K5" s="14">
        <f t="shared" si="0"/>
        <v>64864</v>
      </c>
      <c r="L5" s="14">
        <f t="shared" si="1"/>
        <v>64864</v>
      </c>
      <c r="M5" s="14"/>
      <c r="N5" s="14"/>
      <c r="O5" s="14" t="s">
        <v>23</v>
      </c>
      <c r="P5" s="5"/>
      <c r="Q5" s="5">
        <f t="shared" si="2"/>
        <v>0</v>
      </c>
      <c r="R5" s="6"/>
    </row>
    <row r="6" ht="24" customHeight="1" spans="1:18">
      <c r="A6" s="11">
        <v>3</v>
      </c>
      <c r="B6" s="12"/>
      <c r="C6" s="13" t="s">
        <v>25</v>
      </c>
      <c r="D6" s="14">
        <v>3400</v>
      </c>
      <c r="E6" s="14">
        <v>3200</v>
      </c>
      <c r="F6" s="14">
        <v>2300</v>
      </c>
      <c r="G6" s="14">
        <v>1</v>
      </c>
      <c r="H6" s="14" t="s">
        <v>21</v>
      </c>
      <c r="I6" s="14">
        <v>2112</v>
      </c>
      <c r="J6" s="14"/>
      <c r="K6" s="14">
        <f t="shared" si="0"/>
        <v>2112</v>
      </c>
      <c r="L6" s="14">
        <f t="shared" si="1"/>
        <v>2112</v>
      </c>
      <c r="M6" s="14"/>
      <c r="N6" s="14"/>
      <c r="O6" s="14" t="s">
        <v>23</v>
      </c>
      <c r="P6" s="5"/>
      <c r="Q6" s="5">
        <f t="shared" si="2"/>
        <v>0</v>
      </c>
      <c r="R6" s="15"/>
    </row>
    <row r="7" ht="24" customHeight="1" spans="1:18">
      <c r="A7" s="11">
        <v>4</v>
      </c>
      <c r="B7" s="12"/>
      <c r="C7" s="13" t="s">
        <v>26</v>
      </c>
      <c r="D7" s="14">
        <v>3800</v>
      </c>
      <c r="E7" s="14">
        <v>3200</v>
      </c>
      <c r="F7" s="14">
        <v>3800</v>
      </c>
      <c r="G7" s="14">
        <v>1</v>
      </c>
      <c r="H7" s="14" t="s">
        <v>21</v>
      </c>
      <c r="I7" s="14">
        <v>5561</v>
      </c>
      <c r="J7" s="14"/>
      <c r="K7" s="14">
        <f t="shared" si="0"/>
        <v>5561</v>
      </c>
      <c r="L7" s="14">
        <f t="shared" si="1"/>
        <v>5561</v>
      </c>
      <c r="M7" s="14" t="s">
        <v>27</v>
      </c>
      <c r="N7" s="14"/>
      <c r="O7" s="14" t="s">
        <v>23</v>
      </c>
      <c r="P7" s="5"/>
      <c r="Q7" s="5">
        <f t="shared" si="2"/>
        <v>0</v>
      </c>
      <c r="R7" s="15"/>
    </row>
    <row r="8" ht="24" customHeight="1" spans="1:18">
      <c r="A8" s="11">
        <v>5</v>
      </c>
      <c r="B8" s="12"/>
      <c r="C8" s="13" t="s">
        <v>28</v>
      </c>
      <c r="D8" s="14">
        <v>4000</v>
      </c>
      <c r="E8" s="14">
        <v>1700</v>
      </c>
      <c r="F8" s="14">
        <v>500</v>
      </c>
      <c r="G8" s="14">
        <v>1</v>
      </c>
      <c r="H8" s="14" t="s">
        <v>29</v>
      </c>
      <c r="I8" s="14">
        <v>1893</v>
      </c>
      <c r="J8" s="14"/>
      <c r="K8" s="14">
        <f t="shared" si="0"/>
        <v>1893</v>
      </c>
      <c r="L8" s="14">
        <f t="shared" si="1"/>
        <v>1893</v>
      </c>
      <c r="M8" s="14"/>
      <c r="N8" s="14"/>
      <c r="O8" s="14" t="s">
        <v>23</v>
      </c>
      <c r="P8" s="5"/>
      <c r="Q8" s="5">
        <f t="shared" si="2"/>
        <v>0</v>
      </c>
      <c r="R8" s="15"/>
    </row>
    <row r="9" ht="24" customHeight="1" spans="1:18">
      <c r="A9" s="11">
        <v>6</v>
      </c>
      <c r="B9" s="12"/>
      <c r="C9" s="13" t="s">
        <v>30</v>
      </c>
      <c r="D9" s="14">
        <v>500</v>
      </c>
      <c r="E9" s="14">
        <v>500</v>
      </c>
      <c r="F9" s="14">
        <v>200</v>
      </c>
      <c r="G9" s="14">
        <v>1</v>
      </c>
      <c r="H9" s="14" t="s">
        <v>31</v>
      </c>
      <c r="I9" s="14">
        <v>71.5</v>
      </c>
      <c r="J9" s="14"/>
      <c r="K9" s="14">
        <f t="shared" si="0"/>
        <v>71.5</v>
      </c>
      <c r="L9" s="14">
        <f t="shared" si="1"/>
        <v>71.5</v>
      </c>
      <c r="M9" s="14"/>
      <c r="N9" s="14"/>
      <c r="O9" s="14" t="s">
        <v>23</v>
      </c>
      <c r="P9" s="5"/>
      <c r="Q9" s="5">
        <f t="shared" si="2"/>
        <v>0</v>
      </c>
      <c r="R9" s="15"/>
    </row>
    <row r="10" ht="24" customHeight="1" spans="1:18">
      <c r="A10" s="11">
        <v>7</v>
      </c>
      <c r="B10" s="12">
        <v>2503510102</v>
      </c>
      <c r="C10" s="13" t="s">
        <v>32</v>
      </c>
      <c r="D10" s="14">
        <v>5900</v>
      </c>
      <c r="E10" s="14">
        <v>3100</v>
      </c>
      <c r="F10" s="14">
        <v>4100</v>
      </c>
      <c r="G10" s="14">
        <v>1</v>
      </c>
      <c r="H10" s="14" t="s">
        <v>21</v>
      </c>
      <c r="I10" s="14">
        <v>28935</v>
      </c>
      <c r="J10" s="14"/>
      <c r="K10" s="14">
        <f t="shared" si="0"/>
        <v>28935</v>
      </c>
      <c r="L10" s="14">
        <f t="shared" si="1"/>
        <v>28935</v>
      </c>
      <c r="M10" s="14"/>
      <c r="N10" s="14"/>
      <c r="O10" s="14" t="s">
        <v>23</v>
      </c>
      <c r="P10" s="5"/>
      <c r="Q10" s="5">
        <f t="shared" ref="Q10:Q33" si="3">G10*P10</f>
        <v>0</v>
      </c>
      <c r="R10" s="15"/>
    </row>
    <row r="11" ht="24" customHeight="1" spans="1:18">
      <c r="A11" s="11">
        <v>8</v>
      </c>
      <c r="B11" s="12"/>
      <c r="C11" s="13" t="s">
        <v>33</v>
      </c>
      <c r="D11" s="14">
        <v>3400</v>
      </c>
      <c r="E11" s="14">
        <v>2700</v>
      </c>
      <c r="F11" s="14">
        <v>2400</v>
      </c>
      <c r="G11" s="14">
        <v>1</v>
      </c>
      <c r="H11" s="14" t="s">
        <v>21</v>
      </c>
      <c r="I11" s="14">
        <v>5476</v>
      </c>
      <c r="J11" s="14"/>
      <c r="K11" s="14">
        <f t="shared" si="0"/>
        <v>5476</v>
      </c>
      <c r="L11" s="14">
        <f t="shared" si="1"/>
        <v>5476</v>
      </c>
      <c r="M11" s="14"/>
      <c r="N11" s="14"/>
      <c r="O11" s="14" t="s">
        <v>23</v>
      </c>
      <c r="P11" s="5"/>
      <c r="Q11" s="5">
        <f t="shared" si="3"/>
        <v>0</v>
      </c>
      <c r="R11" s="15"/>
    </row>
    <row r="12" ht="24" customHeight="1" spans="1:18">
      <c r="A12" s="11">
        <v>9</v>
      </c>
      <c r="B12" s="12"/>
      <c r="C12" s="13" t="s">
        <v>34</v>
      </c>
      <c r="D12" s="14">
        <v>3100</v>
      </c>
      <c r="E12" s="14">
        <v>2000</v>
      </c>
      <c r="F12" s="14">
        <v>900</v>
      </c>
      <c r="G12" s="14">
        <v>1</v>
      </c>
      <c r="H12" s="14" t="s">
        <v>21</v>
      </c>
      <c r="I12" s="14">
        <v>762</v>
      </c>
      <c r="J12" s="14"/>
      <c r="K12" s="14">
        <f t="shared" si="0"/>
        <v>762</v>
      </c>
      <c r="L12" s="14">
        <f t="shared" si="1"/>
        <v>762</v>
      </c>
      <c r="M12" s="14"/>
      <c r="N12" s="14"/>
      <c r="O12" s="14" t="s">
        <v>23</v>
      </c>
      <c r="P12" s="5"/>
      <c r="Q12" s="5">
        <f t="shared" si="3"/>
        <v>0</v>
      </c>
      <c r="R12" s="15"/>
    </row>
    <row r="13" ht="24" customHeight="1" spans="1:18">
      <c r="A13" s="11">
        <v>10</v>
      </c>
      <c r="B13" s="12"/>
      <c r="C13" s="13" t="s">
        <v>35</v>
      </c>
      <c r="D13" s="14">
        <v>500</v>
      </c>
      <c r="E13" s="14">
        <v>500</v>
      </c>
      <c r="F13" s="14">
        <v>300</v>
      </c>
      <c r="G13" s="14">
        <v>1</v>
      </c>
      <c r="H13" s="14" t="s">
        <v>31</v>
      </c>
      <c r="I13" s="14">
        <v>190</v>
      </c>
      <c r="J13" s="14"/>
      <c r="K13" s="14">
        <f t="shared" si="0"/>
        <v>190</v>
      </c>
      <c r="L13" s="14">
        <f t="shared" si="1"/>
        <v>190</v>
      </c>
      <c r="M13" s="14"/>
      <c r="N13" s="14"/>
      <c r="O13" s="14" t="s">
        <v>23</v>
      </c>
      <c r="P13" s="5"/>
      <c r="Q13" s="5">
        <f t="shared" si="3"/>
        <v>0</v>
      </c>
      <c r="R13" s="15"/>
    </row>
    <row r="14" ht="24" customHeight="1" spans="1:18">
      <c r="A14" s="11">
        <v>11</v>
      </c>
      <c r="B14" s="12">
        <v>2503510103</v>
      </c>
      <c r="C14" s="13" t="s">
        <v>36</v>
      </c>
      <c r="D14" s="14">
        <v>4000</v>
      </c>
      <c r="E14" s="14">
        <v>2600</v>
      </c>
      <c r="F14" s="14">
        <v>2000</v>
      </c>
      <c r="G14" s="14">
        <v>1</v>
      </c>
      <c r="H14" s="14" t="s">
        <v>21</v>
      </c>
      <c r="I14" s="14">
        <v>17884</v>
      </c>
      <c r="J14" s="14"/>
      <c r="K14" s="14">
        <f t="shared" si="0"/>
        <v>17884</v>
      </c>
      <c r="L14" s="14">
        <f t="shared" si="1"/>
        <v>17884</v>
      </c>
      <c r="M14" s="14"/>
      <c r="N14" s="14"/>
      <c r="O14" s="14" t="s">
        <v>23</v>
      </c>
      <c r="P14" s="5"/>
      <c r="Q14" s="5">
        <f t="shared" si="3"/>
        <v>0</v>
      </c>
      <c r="R14" s="15"/>
    </row>
    <row r="15" ht="24" customHeight="1" spans="1:18">
      <c r="A15" s="11">
        <v>12</v>
      </c>
      <c r="B15" s="12"/>
      <c r="C15" s="13" t="s">
        <v>37</v>
      </c>
      <c r="D15" s="14">
        <v>3900</v>
      </c>
      <c r="E15" s="14">
        <v>2600</v>
      </c>
      <c r="F15" s="14">
        <v>1800</v>
      </c>
      <c r="G15" s="14">
        <v>1</v>
      </c>
      <c r="H15" s="14" t="s">
        <v>21</v>
      </c>
      <c r="I15" s="14">
        <v>11485</v>
      </c>
      <c r="J15" s="14"/>
      <c r="K15" s="14">
        <f t="shared" si="0"/>
        <v>11485</v>
      </c>
      <c r="L15" s="14">
        <f t="shared" si="1"/>
        <v>11485</v>
      </c>
      <c r="M15" s="14"/>
      <c r="N15" s="14"/>
      <c r="O15" s="14" t="s">
        <v>23</v>
      </c>
      <c r="P15" s="5"/>
      <c r="Q15" s="5">
        <f t="shared" si="3"/>
        <v>0</v>
      </c>
      <c r="R15" s="15"/>
    </row>
    <row r="16" ht="24" customHeight="1" spans="1:18">
      <c r="A16" s="11">
        <v>13</v>
      </c>
      <c r="B16" s="12"/>
      <c r="C16" s="13" t="s">
        <v>38</v>
      </c>
      <c r="D16" s="14">
        <v>3600</v>
      </c>
      <c r="E16" s="14">
        <v>2800</v>
      </c>
      <c r="F16" s="14">
        <v>1900</v>
      </c>
      <c r="G16" s="14">
        <v>1</v>
      </c>
      <c r="H16" s="14" t="s">
        <v>21</v>
      </c>
      <c r="I16" s="14">
        <v>5013</v>
      </c>
      <c r="J16" s="14"/>
      <c r="K16" s="14">
        <f t="shared" si="0"/>
        <v>5013</v>
      </c>
      <c r="L16" s="14">
        <f t="shared" si="1"/>
        <v>5013</v>
      </c>
      <c r="M16" s="14"/>
      <c r="N16" s="14"/>
      <c r="O16" s="14" t="s">
        <v>23</v>
      </c>
      <c r="P16" s="5"/>
      <c r="Q16" s="5">
        <f t="shared" si="3"/>
        <v>0</v>
      </c>
      <c r="R16" s="15"/>
    </row>
    <row r="17" ht="24" customHeight="1" spans="1:18">
      <c r="A17" s="11">
        <v>14</v>
      </c>
      <c r="B17" s="12"/>
      <c r="C17" s="13" t="s">
        <v>39</v>
      </c>
      <c r="D17" s="14">
        <v>3100</v>
      </c>
      <c r="E17" s="14">
        <v>1900</v>
      </c>
      <c r="F17" s="14">
        <v>1400</v>
      </c>
      <c r="G17" s="14">
        <v>1</v>
      </c>
      <c r="H17" s="14" t="s">
        <v>21</v>
      </c>
      <c r="I17" s="14">
        <v>859</v>
      </c>
      <c r="J17" s="14"/>
      <c r="K17" s="14">
        <f t="shared" si="0"/>
        <v>859</v>
      </c>
      <c r="L17" s="14">
        <f t="shared" si="1"/>
        <v>859</v>
      </c>
      <c r="M17" s="14"/>
      <c r="N17" s="14"/>
      <c r="O17" s="14" t="s">
        <v>23</v>
      </c>
      <c r="P17" s="5"/>
      <c r="Q17" s="5">
        <f t="shared" si="3"/>
        <v>0</v>
      </c>
      <c r="R17" s="15"/>
    </row>
    <row r="18" ht="24" customHeight="1" spans="1:18">
      <c r="A18" s="11">
        <v>15</v>
      </c>
      <c r="B18" s="12"/>
      <c r="C18" s="13" t="s">
        <v>40</v>
      </c>
      <c r="D18" s="14">
        <v>3100</v>
      </c>
      <c r="E18" s="14">
        <v>2300</v>
      </c>
      <c r="F18" s="14">
        <v>1000</v>
      </c>
      <c r="G18" s="14">
        <v>1</v>
      </c>
      <c r="H18" s="14" t="s">
        <v>21</v>
      </c>
      <c r="I18" s="14">
        <v>747</v>
      </c>
      <c r="J18" s="14"/>
      <c r="K18" s="14">
        <f t="shared" si="0"/>
        <v>747</v>
      </c>
      <c r="L18" s="14">
        <f t="shared" si="1"/>
        <v>747</v>
      </c>
      <c r="M18" s="14"/>
      <c r="N18" s="14"/>
      <c r="O18" s="14" t="s">
        <v>23</v>
      </c>
      <c r="P18" s="5"/>
      <c r="Q18" s="5">
        <f t="shared" si="3"/>
        <v>0</v>
      </c>
      <c r="R18" s="15"/>
    </row>
    <row r="19" ht="24" customHeight="1" spans="1:18">
      <c r="A19" s="11">
        <v>16</v>
      </c>
      <c r="B19" s="12"/>
      <c r="C19" s="13" t="s">
        <v>41</v>
      </c>
      <c r="D19" s="14">
        <v>600</v>
      </c>
      <c r="E19" s="14">
        <v>500</v>
      </c>
      <c r="F19" s="14">
        <v>500</v>
      </c>
      <c r="G19" s="14">
        <v>1</v>
      </c>
      <c r="H19" s="14" t="s">
        <v>31</v>
      </c>
      <c r="I19" s="14">
        <v>222</v>
      </c>
      <c r="J19" s="14"/>
      <c r="K19" s="14">
        <f t="shared" si="0"/>
        <v>222</v>
      </c>
      <c r="L19" s="14">
        <f t="shared" si="1"/>
        <v>222</v>
      </c>
      <c r="M19" s="14"/>
      <c r="N19" s="14"/>
      <c r="O19" s="14" t="s">
        <v>23</v>
      </c>
      <c r="P19" s="5"/>
      <c r="Q19" s="5">
        <f t="shared" si="3"/>
        <v>0</v>
      </c>
      <c r="R19" s="15"/>
    </row>
    <row r="20" ht="24" customHeight="1" spans="1:18">
      <c r="A20" s="11">
        <v>17</v>
      </c>
      <c r="B20" s="12">
        <v>2503510104</v>
      </c>
      <c r="C20" s="13" t="s">
        <v>42</v>
      </c>
      <c r="D20" s="14">
        <v>4800</v>
      </c>
      <c r="E20" s="14">
        <v>2900</v>
      </c>
      <c r="F20" s="14">
        <v>2000</v>
      </c>
      <c r="G20" s="14">
        <v>1</v>
      </c>
      <c r="H20" s="14" t="s">
        <v>21</v>
      </c>
      <c r="I20" s="14">
        <v>15216</v>
      </c>
      <c r="J20" s="14"/>
      <c r="K20" s="14">
        <f t="shared" si="0"/>
        <v>15216</v>
      </c>
      <c r="L20" s="14">
        <f t="shared" si="1"/>
        <v>15216</v>
      </c>
      <c r="M20" s="14"/>
      <c r="N20" s="14"/>
      <c r="O20" s="14" t="s">
        <v>23</v>
      </c>
      <c r="P20" s="5"/>
      <c r="Q20" s="5">
        <f t="shared" si="3"/>
        <v>0</v>
      </c>
      <c r="R20" s="15"/>
    </row>
    <row r="21" ht="24" customHeight="1" spans="1:18">
      <c r="A21" s="11">
        <v>18</v>
      </c>
      <c r="B21" s="12"/>
      <c r="C21" s="13" t="s">
        <v>43</v>
      </c>
      <c r="D21" s="14">
        <v>3100</v>
      </c>
      <c r="E21" s="14">
        <v>2400</v>
      </c>
      <c r="F21" s="14">
        <v>1000</v>
      </c>
      <c r="G21" s="14">
        <v>1</v>
      </c>
      <c r="H21" s="14" t="s">
        <v>21</v>
      </c>
      <c r="I21" s="14">
        <v>762</v>
      </c>
      <c r="J21" s="14"/>
      <c r="K21" s="14">
        <f t="shared" si="0"/>
        <v>762</v>
      </c>
      <c r="L21" s="14">
        <f t="shared" si="1"/>
        <v>762</v>
      </c>
      <c r="M21" s="14"/>
      <c r="N21" s="14"/>
      <c r="O21" s="14" t="s">
        <v>23</v>
      </c>
      <c r="P21" s="5"/>
      <c r="Q21" s="5">
        <f t="shared" si="3"/>
        <v>0</v>
      </c>
      <c r="R21" s="15"/>
    </row>
    <row r="22" ht="24" customHeight="1" spans="1:18">
      <c r="A22" s="11">
        <v>19</v>
      </c>
      <c r="B22" s="12"/>
      <c r="C22" s="13" t="s">
        <v>44</v>
      </c>
      <c r="D22" s="14">
        <v>3900</v>
      </c>
      <c r="E22" s="14">
        <v>2600</v>
      </c>
      <c r="F22" s="14">
        <v>2600</v>
      </c>
      <c r="G22" s="14">
        <v>1</v>
      </c>
      <c r="H22" s="14" t="s">
        <v>21</v>
      </c>
      <c r="I22" s="14">
        <v>18012</v>
      </c>
      <c r="J22" s="14"/>
      <c r="K22" s="14">
        <f t="shared" si="0"/>
        <v>18012</v>
      </c>
      <c r="L22" s="14">
        <f t="shared" si="1"/>
        <v>18012</v>
      </c>
      <c r="M22" s="14"/>
      <c r="N22" s="14"/>
      <c r="O22" s="14" t="s">
        <v>23</v>
      </c>
      <c r="P22" s="5"/>
      <c r="Q22" s="5">
        <f t="shared" si="3"/>
        <v>0</v>
      </c>
      <c r="R22" s="15"/>
    </row>
    <row r="23" ht="24" customHeight="1" spans="1:18">
      <c r="A23" s="11">
        <v>20</v>
      </c>
      <c r="B23" s="12"/>
      <c r="C23" s="13" t="s">
        <v>45</v>
      </c>
      <c r="D23" s="14">
        <v>4000</v>
      </c>
      <c r="E23" s="14">
        <v>2600</v>
      </c>
      <c r="F23" s="14">
        <v>2000</v>
      </c>
      <c r="G23" s="14">
        <v>1</v>
      </c>
      <c r="H23" s="14" t="s">
        <v>21</v>
      </c>
      <c r="I23" s="14">
        <v>16565</v>
      </c>
      <c r="J23" s="14"/>
      <c r="K23" s="14">
        <f t="shared" si="0"/>
        <v>16565</v>
      </c>
      <c r="L23" s="14">
        <f t="shared" si="1"/>
        <v>16565</v>
      </c>
      <c r="M23" s="14"/>
      <c r="N23" s="14"/>
      <c r="O23" s="14" t="s">
        <v>23</v>
      </c>
      <c r="P23" s="5"/>
      <c r="Q23" s="5">
        <f t="shared" si="3"/>
        <v>0</v>
      </c>
      <c r="R23" s="15"/>
    </row>
    <row r="24" ht="24" customHeight="1" spans="1:18">
      <c r="A24" s="11">
        <v>21</v>
      </c>
      <c r="B24" s="12"/>
      <c r="C24" s="13" t="s">
        <v>46</v>
      </c>
      <c r="D24" s="14">
        <v>3600</v>
      </c>
      <c r="E24" s="14">
        <v>2800</v>
      </c>
      <c r="F24" s="14">
        <v>1900</v>
      </c>
      <c r="G24" s="14">
        <v>1</v>
      </c>
      <c r="H24" s="14" t="s">
        <v>21</v>
      </c>
      <c r="I24" s="14">
        <v>5112</v>
      </c>
      <c r="J24" s="14"/>
      <c r="K24" s="14">
        <f t="shared" si="0"/>
        <v>5112</v>
      </c>
      <c r="L24" s="14">
        <f t="shared" si="1"/>
        <v>5112</v>
      </c>
      <c r="M24" s="14"/>
      <c r="N24" s="14"/>
      <c r="O24" s="14" t="s">
        <v>23</v>
      </c>
      <c r="P24" s="5"/>
      <c r="Q24" s="5">
        <f t="shared" si="3"/>
        <v>0</v>
      </c>
      <c r="R24" s="15"/>
    </row>
    <row r="25" ht="24" customHeight="1" spans="1:18">
      <c r="A25" s="11">
        <v>22</v>
      </c>
      <c r="B25" s="12"/>
      <c r="C25" s="13" t="s">
        <v>47</v>
      </c>
      <c r="D25" s="14">
        <v>3100</v>
      </c>
      <c r="E25" s="14">
        <v>1900</v>
      </c>
      <c r="F25" s="14">
        <v>1400</v>
      </c>
      <c r="G25" s="14">
        <v>1</v>
      </c>
      <c r="H25" s="14" t="s">
        <v>21</v>
      </c>
      <c r="I25" s="14">
        <v>820</v>
      </c>
      <c r="J25" s="14"/>
      <c r="K25" s="14">
        <f t="shared" si="0"/>
        <v>820</v>
      </c>
      <c r="L25" s="14">
        <f t="shared" si="1"/>
        <v>820</v>
      </c>
      <c r="M25" s="14"/>
      <c r="N25" s="14"/>
      <c r="O25" s="14" t="s">
        <v>23</v>
      </c>
      <c r="P25" s="5"/>
      <c r="Q25" s="5">
        <f t="shared" si="3"/>
        <v>0</v>
      </c>
      <c r="R25" s="15"/>
    </row>
    <row r="26" ht="24" customHeight="1" spans="1:18">
      <c r="A26" s="11">
        <v>23</v>
      </c>
      <c r="B26" s="12"/>
      <c r="C26" s="13" t="s">
        <v>35</v>
      </c>
      <c r="D26" s="14">
        <v>500</v>
      </c>
      <c r="E26" s="14">
        <v>500</v>
      </c>
      <c r="F26" s="14">
        <v>200</v>
      </c>
      <c r="G26" s="14">
        <v>1</v>
      </c>
      <c r="H26" s="14" t="s">
        <v>31</v>
      </c>
      <c r="I26" s="14">
        <v>197</v>
      </c>
      <c r="J26" s="14"/>
      <c r="K26" s="14">
        <f t="shared" si="0"/>
        <v>197</v>
      </c>
      <c r="L26" s="14">
        <f t="shared" si="1"/>
        <v>197</v>
      </c>
      <c r="M26" s="14"/>
      <c r="N26" s="14"/>
      <c r="O26" s="14" t="s">
        <v>23</v>
      </c>
      <c r="P26" s="5"/>
      <c r="Q26" s="5">
        <f t="shared" si="3"/>
        <v>0</v>
      </c>
      <c r="R26" s="15"/>
    </row>
    <row r="27" ht="24" customHeight="1" spans="1:18">
      <c r="A27" s="11">
        <v>24</v>
      </c>
      <c r="B27" s="12">
        <v>2503510105</v>
      </c>
      <c r="C27" s="13" t="s">
        <v>48</v>
      </c>
      <c r="D27" s="14">
        <v>800</v>
      </c>
      <c r="E27" s="14">
        <v>300</v>
      </c>
      <c r="F27" s="14">
        <v>200</v>
      </c>
      <c r="G27" s="14">
        <v>1</v>
      </c>
      <c r="H27" s="14" t="s">
        <v>21</v>
      </c>
      <c r="I27" s="14">
        <v>22.2</v>
      </c>
      <c r="J27" s="14"/>
      <c r="K27" s="14">
        <f t="shared" si="0"/>
        <v>22.2</v>
      </c>
      <c r="L27" s="14">
        <f t="shared" si="1"/>
        <v>22.2</v>
      </c>
      <c r="M27" s="14"/>
      <c r="N27" s="14"/>
      <c r="O27" s="14" t="s">
        <v>23</v>
      </c>
      <c r="P27" s="5"/>
      <c r="Q27" s="5">
        <f t="shared" si="3"/>
        <v>0</v>
      </c>
      <c r="R27" s="15"/>
    </row>
    <row r="28" ht="24" customHeight="1" spans="1:18">
      <c r="A28" s="11">
        <v>25</v>
      </c>
      <c r="B28" s="12"/>
      <c r="C28" s="13" t="s">
        <v>49</v>
      </c>
      <c r="D28" s="14">
        <v>2000</v>
      </c>
      <c r="E28" s="14">
        <v>800</v>
      </c>
      <c r="F28" s="14">
        <v>900</v>
      </c>
      <c r="G28" s="14">
        <v>1</v>
      </c>
      <c r="H28" s="14" t="s">
        <v>21</v>
      </c>
      <c r="I28" s="14">
        <v>280</v>
      </c>
      <c r="J28" s="14"/>
      <c r="K28" s="14">
        <f t="shared" si="0"/>
        <v>280</v>
      </c>
      <c r="L28" s="14">
        <f t="shared" si="1"/>
        <v>280</v>
      </c>
      <c r="M28" s="14"/>
      <c r="N28" s="14"/>
      <c r="O28" s="14" t="s">
        <v>23</v>
      </c>
      <c r="P28" s="5"/>
      <c r="Q28" s="5">
        <f t="shared" si="3"/>
        <v>0</v>
      </c>
      <c r="R28" s="15"/>
    </row>
    <row r="29" ht="24" customHeight="1" spans="1:18">
      <c r="A29" s="11">
        <v>26</v>
      </c>
      <c r="B29" s="12"/>
      <c r="C29" s="13" t="s">
        <v>50</v>
      </c>
      <c r="D29" s="14">
        <v>2000</v>
      </c>
      <c r="E29" s="14">
        <v>800</v>
      </c>
      <c r="F29" s="14">
        <v>900</v>
      </c>
      <c r="G29" s="14">
        <v>1</v>
      </c>
      <c r="H29" s="14" t="s">
        <v>21</v>
      </c>
      <c r="I29" s="14">
        <v>280</v>
      </c>
      <c r="J29" s="14"/>
      <c r="K29" s="14">
        <f t="shared" si="0"/>
        <v>280</v>
      </c>
      <c r="L29" s="14">
        <f t="shared" si="1"/>
        <v>280</v>
      </c>
      <c r="M29" s="14"/>
      <c r="N29" s="14"/>
      <c r="O29" s="14" t="s">
        <v>23</v>
      </c>
      <c r="P29" s="5"/>
      <c r="Q29" s="5">
        <f t="shared" si="3"/>
        <v>0</v>
      </c>
      <c r="R29" s="15"/>
    </row>
    <row r="30" ht="24" customHeight="1" spans="1:18">
      <c r="A30" s="11">
        <v>27</v>
      </c>
      <c r="B30" s="12"/>
      <c r="C30" s="13" t="s">
        <v>51</v>
      </c>
      <c r="D30" s="14">
        <v>2000</v>
      </c>
      <c r="E30" s="14">
        <v>500</v>
      </c>
      <c r="F30" s="14">
        <v>800</v>
      </c>
      <c r="G30" s="14">
        <v>1</v>
      </c>
      <c r="H30" s="14" t="s">
        <v>21</v>
      </c>
      <c r="I30" s="14">
        <v>305</v>
      </c>
      <c r="J30" s="14"/>
      <c r="K30" s="14">
        <f t="shared" si="0"/>
        <v>305</v>
      </c>
      <c r="L30" s="14">
        <f t="shared" si="1"/>
        <v>305</v>
      </c>
      <c r="M30" s="14"/>
      <c r="N30" s="14"/>
      <c r="O30" s="14" t="s">
        <v>23</v>
      </c>
      <c r="P30" s="5"/>
      <c r="Q30" s="5">
        <f t="shared" si="3"/>
        <v>0</v>
      </c>
      <c r="R30" s="15"/>
    </row>
    <row r="31" ht="24" customHeight="1" spans="1:18">
      <c r="A31" s="11">
        <v>28</v>
      </c>
      <c r="B31" s="12"/>
      <c r="C31" s="13" t="s">
        <v>52</v>
      </c>
      <c r="D31" s="14">
        <v>400</v>
      </c>
      <c r="E31" s="14">
        <v>200</v>
      </c>
      <c r="F31" s="14">
        <v>200</v>
      </c>
      <c r="G31" s="14">
        <v>1</v>
      </c>
      <c r="H31" s="14" t="s">
        <v>21</v>
      </c>
      <c r="I31" s="14">
        <v>10.7</v>
      </c>
      <c r="J31" s="14"/>
      <c r="K31" s="14">
        <f t="shared" si="0"/>
        <v>10.7</v>
      </c>
      <c r="L31" s="14">
        <f t="shared" si="1"/>
        <v>10.7</v>
      </c>
      <c r="M31" s="14"/>
      <c r="N31" s="14"/>
      <c r="O31" s="14" t="s">
        <v>23</v>
      </c>
      <c r="P31" s="5"/>
      <c r="Q31" s="5">
        <f t="shared" si="3"/>
        <v>0</v>
      </c>
      <c r="R31" s="15"/>
    </row>
    <row r="32" ht="24" customHeight="1" spans="1:18">
      <c r="A32" s="11">
        <v>29</v>
      </c>
      <c r="B32" s="12"/>
      <c r="C32" s="13" t="s">
        <v>53</v>
      </c>
      <c r="D32" s="14">
        <v>400</v>
      </c>
      <c r="E32" s="14">
        <v>200</v>
      </c>
      <c r="F32" s="14">
        <v>200</v>
      </c>
      <c r="G32" s="14">
        <v>1</v>
      </c>
      <c r="H32" s="14" t="s">
        <v>21</v>
      </c>
      <c r="I32" s="14">
        <v>10.7</v>
      </c>
      <c r="J32" s="14"/>
      <c r="K32" s="14">
        <f t="shared" si="0"/>
        <v>10.7</v>
      </c>
      <c r="L32" s="14">
        <f t="shared" si="1"/>
        <v>10.7</v>
      </c>
      <c r="M32" s="14"/>
      <c r="N32" s="14"/>
      <c r="O32" s="14" t="s">
        <v>23</v>
      </c>
      <c r="P32" s="5"/>
      <c r="Q32" s="5">
        <f t="shared" si="3"/>
        <v>0</v>
      </c>
      <c r="R32" s="15"/>
    </row>
    <row r="33" ht="24" customHeight="1" spans="1:18">
      <c r="A33" s="11">
        <v>30</v>
      </c>
      <c r="B33" s="12"/>
      <c r="C33" s="13" t="s">
        <v>54</v>
      </c>
      <c r="D33" s="14">
        <v>1700</v>
      </c>
      <c r="E33" s="14">
        <v>1000</v>
      </c>
      <c r="F33" s="14">
        <v>2100</v>
      </c>
      <c r="G33" s="14">
        <v>1</v>
      </c>
      <c r="H33" s="14" t="s">
        <v>21</v>
      </c>
      <c r="I33" s="14">
        <v>328</v>
      </c>
      <c r="J33" s="14"/>
      <c r="K33" s="14">
        <f t="shared" si="0"/>
        <v>328</v>
      </c>
      <c r="L33" s="14">
        <f t="shared" si="1"/>
        <v>328</v>
      </c>
      <c r="M33" s="14"/>
      <c r="N33" s="14"/>
      <c r="O33" s="14" t="s">
        <v>23</v>
      </c>
      <c r="P33" s="5"/>
      <c r="Q33" s="5">
        <f t="shared" si="3"/>
        <v>0</v>
      </c>
      <c r="R33" s="15"/>
    </row>
    <row r="34" ht="22" customHeight="1" spans="1:18">
      <c r="A34" s="11" t="s">
        <v>55</v>
      </c>
      <c r="B34" s="16"/>
      <c r="C34" s="16"/>
      <c r="D34" s="16"/>
      <c r="E34" s="16"/>
      <c r="F34" s="16"/>
      <c r="G34" s="16"/>
      <c r="H34" s="16"/>
      <c r="I34" s="16"/>
      <c r="J34" s="16"/>
      <c r="K34" s="16"/>
      <c r="L34" s="16"/>
      <c r="M34" s="16"/>
      <c r="N34" s="16"/>
      <c r="O34" s="16"/>
      <c r="P34" s="17"/>
      <c r="Q34" s="18">
        <f>SUM(Q4:Q33)</f>
        <v>0</v>
      </c>
      <c r="R34" s="19"/>
    </row>
    <row r="35" ht="196" customHeight="1" spans="1:18">
      <c r="A35" s="20" t="s">
        <v>56</v>
      </c>
      <c r="B35" s="21"/>
      <c r="C35" s="21"/>
      <c r="D35" s="21"/>
      <c r="E35" s="21"/>
      <c r="F35" s="21"/>
      <c r="G35" s="21"/>
      <c r="H35" s="21"/>
      <c r="I35" s="21"/>
      <c r="J35" s="21"/>
      <c r="K35" s="21"/>
      <c r="L35" s="21"/>
      <c r="M35" s="21"/>
      <c r="N35" s="21"/>
      <c r="O35" s="21"/>
      <c r="P35" s="21"/>
      <c r="Q35" s="21"/>
      <c r="R35" s="22"/>
    </row>
  </sheetData>
  <mergeCells count="24">
    <mergeCell ref="A1:R1"/>
    <mergeCell ref="D2:F2"/>
    <mergeCell ref="A34:P34"/>
    <mergeCell ref="A35:R35"/>
    <mergeCell ref="A2:A3"/>
    <mergeCell ref="B2:B3"/>
    <mergeCell ref="B4:B9"/>
    <mergeCell ref="B10:B13"/>
    <mergeCell ref="B14:B19"/>
    <mergeCell ref="B20:B26"/>
    <mergeCell ref="B27:B33"/>
    <mergeCell ref="C2:C3"/>
    <mergeCell ref="G2:G3"/>
    <mergeCell ref="H2:H3"/>
    <mergeCell ref="I2:I3"/>
    <mergeCell ref="J2:J3"/>
    <mergeCell ref="K2:K3"/>
    <mergeCell ref="L2:L3"/>
    <mergeCell ref="M2:M3"/>
    <mergeCell ref="N2:N3"/>
    <mergeCell ref="O2:O3"/>
    <mergeCell ref="P2:P3"/>
    <mergeCell ref="Q2:Q3"/>
    <mergeCell ref="R2:R3"/>
  </mergeCells>
  <pageMargins left="0.700694444444445" right="0.700694444444445" top="0.751388888888889" bottom="0.751388888888889" header="0.298611111111111" footer="0.298611111111111"/>
  <pageSetup paperSize="9" scale="60"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废热锅炉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海风</cp:lastModifiedBy>
  <dcterms:created xsi:type="dcterms:W3CDTF">2015-06-05T18:19:00Z</dcterms:created>
  <cp:lastPrinted>2024-05-30T05:55:00Z</cp:lastPrinted>
  <dcterms:modified xsi:type="dcterms:W3CDTF">2026-04-17T06:26:32Z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F2826AAD07C24DD68C443C62316208F1_13</vt:lpwstr>
  </property>
  <property fmtid="{D5CDD505-2E9C-101B-9397-08002B2CF9AE}" pid="4" name="CalculationRule">
    <vt:i4>0</vt:i4>
  </property>
</Properties>
</file>