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包1" sheetId="1" r:id="rId1"/>
    <sheet name="分包2" sheetId="2" r:id="rId2"/>
  </sheets>
  <definedNames>
    <definedName name="_xlnm._FilterDatabase" localSheetId="0" hidden="1">分包1!$A$2:$O$23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<sst xmlns="http://schemas.openxmlformats.org/spreadsheetml/2006/main" count="196" uniqueCount="102">
  <si>
    <t>索普赛瑞询价单</t>
  </si>
  <si>
    <t>序号</t>
  </si>
  <si>
    <t>名称</t>
  </si>
  <si>
    <t>位号</t>
  </si>
  <si>
    <t>楼层</t>
  </si>
  <si>
    <t>规格型号
（筒体直径*筒体板厚*筒体长度）</t>
  </si>
  <si>
    <t>材质</t>
  </si>
  <si>
    <t>设备重量/kg</t>
  </si>
  <si>
    <t>设备总高/m</t>
  </si>
  <si>
    <t>压力容器等级</t>
  </si>
  <si>
    <t>设备类型</t>
  </si>
  <si>
    <t>数量</t>
  </si>
  <si>
    <t>含税单价（元）</t>
  </si>
  <si>
    <t>含税总价（元）</t>
  </si>
  <si>
    <t>项目编码</t>
  </si>
  <si>
    <t>备注</t>
  </si>
  <si>
    <t>中压凝结水闪蒸罐</t>
  </si>
  <si>
    <t>D-71301</t>
  </si>
  <si>
    <t>DN1600*10*4600</t>
  </si>
  <si>
    <t>S30408+Q245R</t>
  </si>
  <si>
    <t>I</t>
  </si>
  <si>
    <t>立式</t>
  </si>
  <si>
    <t>废液罐</t>
  </si>
  <si>
    <t>D-71304</t>
  </si>
  <si>
    <t>DN2000*10*6000</t>
  </si>
  <si>
    <t>S30408+Q235B</t>
  </si>
  <si>
    <t>/</t>
  </si>
  <si>
    <t>卧式</t>
  </si>
  <si>
    <t>净化压缩空气罐</t>
  </si>
  <si>
    <t>D-71305</t>
  </si>
  <si>
    <t>非净化压缩空气罐</t>
  </si>
  <si>
    <t>D-71306</t>
  </si>
  <si>
    <t>氮气罐</t>
  </si>
  <si>
    <t>D-71307</t>
  </si>
  <si>
    <t>DN1400*8*3200</t>
  </si>
  <si>
    <t>排污冷却器</t>
  </si>
  <si>
    <t>D-71353</t>
  </si>
  <si>
    <t>DN1800*12*4500</t>
  </si>
  <si>
    <t>Q245R</t>
  </si>
  <si>
    <t>缓冲罐</t>
  </si>
  <si>
    <t>D-71361</t>
  </si>
  <si>
    <t>1~3</t>
  </si>
  <si>
    <t>DN1800*10*3500</t>
  </si>
  <si>
    <t>D-71362</t>
  </si>
  <si>
    <t>1~2</t>
  </si>
  <si>
    <t>低压凝结水闪蒸罐</t>
  </si>
  <si>
    <t>D-71302</t>
  </si>
  <si>
    <t>DN1800*10*5000</t>
  </si>
  <si>
    <t>精馏粗己罐</t>
  </si>
  <si>
    <t>D-71210</t>
  </si>
  <si>
    <t>DN3200*6*2200</t>
  </si>
  <si>
    <t>S30408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</si>
  <si>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</si>
  <si>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%。（报价时，请标明税率）
2、报价为固定总价。
3、设备最终交货地点：江苏索普赛瑞装备制造有限公司。
4、所以设备的钢板、封头、接管、法兰、紧固件、垫片、焊材、油漆等由委托方提供；被委托方负责焊接、探伤及设备资料。
5、付款方式为：承兑结算，现场验收合格、发票到后45日内支付货款。（若有偏离，请注明） 
6、严格按照委托方提供的图纸、焊接工艺进行制作。
7、常压设备由被委托方负责水压、酸洗、喷砂、油漆；带压设备由委托方负责运回公司进行水压试验、酸洗、喷砂、油漆。
8、</t>
    </r>
    <r>
      <rPr>
        <sz val="11"/>
        <color rgb="FFFF0000"/>
        <rFont val="宋体"/>
        <charset val="134"/>
        <scheme val="minor"/>
      </rPr>
      <t>考虑到运输成本，仅限于镇江及扬州两地单位报价。</t>
    </r>
    <r>
      <rPr>
        <sz val="11"/>
        <color theme="1"/>
        <rFont val="宋体"/>
        <charset val="134"/>
        <scheme val="minor"/>
      </rPr>
      <t xml:space="preserve">
9、</t>
    </r>
    <r>
      <rPr>
        <sz val="11"/>
        <rFont val="宋体"/>
        <charset val="134"/>
        <scheme val="minor"/>
      </rPr>
      <t>工期：5月5日前完成。</t>
    </r>
  </si>
  <si>
    <t>报价日期：</t>
  </si>
  <si>
    <t>交货期：</t>
  </si>
  <si>
    <t>报价有效期：</t>
  </si>
  <si>
    <t>报价联系人：</t>
  </si>
  <si>
    <t>环已酮刮膜回收罐</t>
  </si>
  <si>
    <t>D-71108</t>
  </si>
  <si>
    <t>DN800*6*1200</t>
  </si>
  <si>
    <t>环已酮刮膜残液罐</t>
  </si>
  <si>
    <t>D-71109</t>
  </si>
  <si>
    <t>DN700*6*1000</t>
  </si>
  <si>
    <t>粗产品刮膜回收罐</t>
  </si>
  <si>
    <t>D-71112</t>
  </si>
  <si>
    <t>粗产品刮膜残液罐</t>
  </si>
  <si>
    <t>D-71113</t>
  </si>
  <si>
    <t>反应气过滤器催化剂收集罐</t>
  </si>
  <si>
    <t>D-71105</t>
  </si>
  <si>
    <t>DN2000*8*3000</t>
  </si>
  <si>
    <t>反应气过滤器催化剂储罐</t>
  </si>
  <si>
    <t>D-71106</t>
  </si>
  <si>
    <t>再生烟气过滤器催化剂收集罐</t>
  </si>
  <si>
    <t>D-71107</t>
  </si>
  <si>
    <t>DN1000*6*1000</t>
  </si>
  <si>
    <t>反应粗己槽</t>
  </si>
  <si>
    <t>D-71111</t>
  </si>
  <si>
    <t>DN3200*10*5000</t>
  </si>
  <si>
    <t>脱醇塔塔顶回流罐</t>
  </si>
  <si>
    <t>D-71203</t>
  </si>
  <si>
    <t>DN1400*8*2200</t>
  </si>
  <si>
    <t>富己液收集罐</t>
  </si>
  <si>
    <t>D-71208</t>
  </si>
  <si>
    <t>回收塔塔顶回流罐</t>
  </si>
  <si>
    <t>D-71213</t>
  </si>
  <si>
    <t>DN1200*8*2200</t>
  </si>
  <si>
    <t>S30408+Q345R</t>
  </si>
  <si>
    <t>乙醇缓冲罐</t>
  </si>
  <si>
    <t>D-71217</t>
  </si>
  <si>
    <t>DN1800*8*2600</t>
  </si>
  <si>
    <t>乙醇退料罐</t>
  </si>
  <si>
    <t>D-71250</t>
  </si>
  <si>
    <t>II</t>
  </si>
  <si>
    <t>降膜蒸发器凝结水罐</t>
  </si>
  <si>
    <t>D-71110</t>
  </si>
  <si>
    <t>DN1600*14*2400</t>
  </si>
  <si>
    <t>Q345R</t>
  </si>
  <si>
    <t>连续排污扩容器</t>
  </si>
  <si>
    <t>D-71352</t>
  </si>
  <si>
    <t>DN1200*8*2800</t>
  </si>
  <si>
    <r>
      <rPr>
        <sz val="11"/>
        <color theme="1"/>
        <rFont val="宋体"/>
        <charset val="134"/>
        <scheme val="minor"/>
      </rP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%。（报价时，请标明税率）
2、报价为固定总价。
3、设备最终交货地点：江苏索普赛瑞装备制造有限公司。
4、所以设备的钢板、封头、接管、法兰、紧固件、垫片、焊材、油漆等由委托方提供；被委托方负责焊接、探伤及设备资料。
5、付款方式为：承兑结算，现场验收合格、发票到后45日内支付货款。（若有偏离，请注明） 
6、严格按照委托方提供的图纸、焊接工艺进行制作。
7、常压设备由被委托方负责水压、酸洗、喷砂、油漆；带压设备由委托方负责运回公司进行水压试验、酸洗、喷砂、油漆。
8、</t>
    </r>
    <r>
      <rPr>
        <sz val="11"/>
        <color rgb="FFFF0000"/>
        <rFont val="宋体"/>
        <charset val="134"/>
        <scheme val="minor"/>
      </rPr>
      <t>考虑到运输成本，仅限于镇江及扬州两地单位报价。</t>
    </r>
    <r>
      <rPr>
        <sz val="11"/>
        <color theme="1"/>
        <rFont val="宋体"/>
        <charset val="134"/>
        <scheme val="minor"/>
      </rPr>
      <t xml:space="preserve">
9、</t>
    </r>
    <r>
      <rPr>
        <sz val="11"/>
        <rFont val="宋体"/>
        <charset val="134"/>
        <scheme val="minor"/>
      </rPr>
      <t>工期：5月30日前完成。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</si>
</sst>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topLeftCell="A6" workbookViewId="0">
      <selection activeCell="G25" sqref="G25"/>
    </sheetView>
  </sheetViews>
  <sheetFormatPr defaultColWidth="9" defaultRowHeight="13.5"/>
  <cols>
    <col min="1" max="1" width="11.625" customWidth="1"/>
    <col min="2" max="2" width="15.725" customWidth="1"/>
    <col min="3" max="3" width="17" customWidth="1"/>
    <col min="4" max="4" width="9" customWidth="1"/>
    <col min="5" max="5" width="16.125" customWidth="1"/>
    <col min="6" max="6" width="12.875" customWidth="1"/>
    <col min="7" max="11" width="10" customWidth="1"/>
    <col min="12" max="14" width="10.725" customWidth="1"/>
    <col min="15" max="15" width="19.875" customWidth="1"/>
    <col min="16" max="16" width="12.8166666666667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51" customHeight="1" spans="1: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4" t="s">
        <v>15</v>
      </c>
    </row>
    <row r="4" ht="35" customHeight="1" spans="1:15">
      <c r="A4" s="5">
        <v>1</v>
      </c>
      <c r="B4" s="5" t="s">
        <v>16</v>
      </c>
      <c r="C4" s="6" t="s">
        <v>17</v>
      </c>
      <c r="D4" s="6">
        <v>1</v>
      </c>
      <c r="E4" s="6" t="s">
        <v>18</v>
      </c>
      <c r="F4" s="6" t="s">
        <v>19</v>
      </c>
      <c r="G4" s="6">
        <v>5720</v>
      </c>
      <c r="H4" s="6">
        <v>12.7</v>
      </c>
      <c r="I4" s="6" t="s">
        <v>20</v>
      </c>
      <c r="J4" s="6" t="s">
        <v>21</v>
      </c>
      <c r="K4" s="6">
        <v>1</v>
      </c>
      <c r="L4" s="7"/>
      <c r="M4" s="7">
        <f>K4*L4</f>
        <v>0</v>
      </c>
      <c r="N4" s="7">
        <v>250562067</v>
      </c>
      <c r="O4" s="3"/>
    </row>
    <row r="5" ht="35" customHeight="1" spans="1:15">
      <c r="A5" s="8">
        <v>2</v>
      </c>
      <c r="B5" s="5" t="s">
        <v>22</v>
      </c>
      <c r="C5" s="6" t="s">
        <v>23</v>
      </c>
      <c r="D5" s="6">
        <v>1</v>
      </c>
      <c r="E5" s="6" t="s">
        <v>24</v>
      </c>
      <c r="F5" s="6" t="s">
        <v>25</v>
      </c>
      <c r="G5" s="6">
        <v>5040</v>
      </c>
      <c r="H5" s="6">
        <v>7.5</v>
      </c>
      <c r="I5" s="6" t="s">
        <v>26</v>
      </c>
      <c r="J5" s="6" t="s">
        <v>27</v>
      </c>
      <c r="K5" s="6">
        <v>1</v>
      </c>
      <c r="L5" s="7"/>
      <c r="M5" s="7">
        <f t="shared" ref="M5:M13" si="0">K5*L5</f>
        <v>0</v>
      </c>
      <c r="N5" s="7">
        <v>250563152</v>
      </c>
      <c r="O5" s="3"/>
    </row>
    <row r="6" ht="35" customHeight="1" spans="1:15">
      <c r="A6" s="8">
        <v>3</v>
      </c>
      <c r="B6" s="5" t="s">
        <v>28</v>
      </c>
      <c r="C6" s="6" t="s">
        <v>29</v>
      </c>
      <c r="D6" s="6">
        <v>1</v>
      </c>
      <c r="E6" s="6" t="s">
        <v>24</v>
      </c>
      <c r="F6" s="6" t="s">
        <v>19</v>
      </c>
      <c r="G6" s="6">
        <v>5040</v>
      </c>
      <c r="H6" s="6">
        <v>9</v>
      </c>
      <c r="I6" s="6" t="s">
        <v>20</v>
      </c>
      <c r="J6" s="6" t="s">
        <v>21</v>
      </c>
      <c r="K6" s="6">
        <v>1</v>
      </c>
      <c r="L6" s="7"/>
      <c r="M6" s="7">
        <f t="shared" si="0"/>
        <v>0</v>
      </c>
      <c r="N6" s="7">
        <v>250562068</v>
      </c>
      <c r="O6" s="3"/>
    </row>
    <row r="7" ht="32" customHeight="1" spans="1:15">
      <c r="A7" s="8">
        <v>4</v>
      </c>
      <c r="B7" s="8" t="s">
        <v>30</v>
      </c>
      <c r="C7" s="8" t="s">
        <v>31</v>
      </c>
      <c r="D7" s="8">
        <v>1</v>
      </c>
      <c r="E7" s="5" t="s">
        <v>24</v>
      </c>
      <c r="F7" s="5" t="s">
        <v>19</v>
      </c>
      <c r="G7" s="8">
        <v>5040</v>
      </c>
      <c r="H7" s="8">
        <v>9</v>
      </c>
      <c r="I7" s="8" t="s">
        <v>20</v>
      </c>
      <c r="J7" s="8" t="s">
        <v>21</v>
      </c>
      <c r="K7" s="9">
        <v>1</v>
      </c>
      <c r="L7" s="7"/>
      <c r="M7" s="7">
        <f t="shared" si="0"/>
        <v>0</v>
      </c>
      <c r="N7" s="7">
        <v>250562069</v>
      </c>
      <c r="O7" s="2"/>
    </row>
    <row r="8" ht="32" customHeight="1" spans="1:15">
      <c r="A8" s="8">
        <v>5</v>
      </c>
      <c r="B8" s="8" t="s">
        <v>32</v>
      </c>
      <c r="C8" s="8" t="s">
        <v>33</v>
      </c>
      <c r="D8" s="8">
        <v>1</v>
      </c>
      <c r="E8" s="5" t="s">
        <v>34</v>
      </c>
      <c r="F8" s="5" t="s">
        <v>19</v>
      </c>
      <c r="G8" s="8">
        <v>2200</v>
      </c>
      <c r="H8" s="8">
        <v>6</v>
      </c>
      <c r="I8" s="8" t="s">
        <v>20</v>
      </c>
      <c r="J8" s="8" t="s">
        <v>21</v>
      </c>
      <c r="K8" s="9">
        <v>1</v>
      </c>
      <c r="L8" s="7"/>
      <c r="M8" s="7">
        <f t="shared" si="0"/>
        <v>0</v>
      </c>
      <c r="N8" s="7">
        <v>250562070</v>
      </c>
      <c r="O8" s="2"/>
    </row>
    <row r="9" ht="32" customHeight="1" spans="1:15">
      <c r="A9" s="8">
        <v>6</v>
      </c>
      <c r="B9" s="8" t="s">
        <v>35</v>
      </c>
      <c r="C9" s="8" t="s">
        <v>36</v>
      </c>
      <c r="D9" s="8">
        <v>1</v>
      </c>
      <c r="E9" s="5" t="s">
        <v>37</v>
      </c>
      <c r="F9" s="5" t="s">
        <v>38</v>
      </c>
      <c r="G9" s="8">
        <v>6150</v>
      </c>
      <c r="H9" s="8">
        <v>5.8</v>
      </c>
      <c r="I9" s="8" t="s">
        <v>26</v>
      </c>
      <c r="J9" s="8" t="s">
        <v>27</v>
      </c>
      <c r="K9" s="9">
        <v>1</v>
      </c>
      <c r="L9" s="7"/>
      <c r="M9" s="7">
        <f t="shared" si="0"/>
        <v>0</v>
      </c>
      <c r="N9" s="7">
        <v>250563153</v>
      </c>
      <c r="O9" s="2"/>
    </row>
    <row r="10" ht="32" customHeight="1" spans="1:15">
      <c r="A10" s="8">
        <v>7</v>
      </c>
      <c r="B10" s="8" t="s">
        <v>39</v>
      </c>
      <c r="C10" s="8" t="s">
        <v>40</v>
      </c>
      <c r="D10" s="8" t="s">
        <v>41</v>
      </c>
      <c r="E10" s="5" t="s">
        <v>42</v>
      </c>
      <c r="F10" s="5" t="s">
        <v>38</v>
      </c>
      <c r="G10" s="8">
        <v>5750</v>
      </c>
      <c r="H10" s="8">
        <v>9.3</v>
      </c>
      <c r="I10" s="8" t="s">
        <v>20</v>
      </c>
      <c r="J10" s="8" t="s">
        <v>21</v>
      </c>
      <c r="K10" s="9">
        <v>1</v>
      </c>
      <c r="L10" s="7"/>
      <c r="M10" s="7">
        <f t="shared" si="0"/>
        <v>0</v>
      </c>
      <c r="N10" s="7">
        <v>250562071</v>
      </c>
      <c r="O10" s="2"/>
    </row>
    <row r="11" ht="32" customHeight="1" spans="1:15">
      <c r="A11" s="8">
        <v>8</v>
      </c>
      <c r="B11" s="8" t="s">
        <v>39</v>
      </c>
      <c r="C11" s="8" t="s">
        <v>43</v>
      </c>
      <c r="D11" s="8" t="s">
        <v>44</v>
      </c>
      <c r="E11" s="5" t="s">
        <v>42</v>
      </c>
      <c r="F11" s="5" t="s">
        <v>38</v>
      </c>
      <c r="G11" s="8">
        <v>5750</v>
      </c>
      <c r="H11" s="8">
        <v>9.3</v>
      </c>
      <c r="I11" s="8" t="s">
        <v>20</v>
      </c>
      <c r="J11" s="8" t="s">
        <v>21</v>
      </c>
      <c r="K11" s="9">
        <v>1</v>
      </c>
      <c r="L11" s="7"/>
      <c r="M11" s="7">
        <f t="shared" si="0"/>
        <v>0</v>
      </c>
      <c r="N11" s="7">
        <v>250562072</v>
      </c>
      <c r="O11" s="2"/>
    </row>
    <row r="12" ht="32" customHeight="1" spans="1:15">
      <c r="A12" s="8">
        <v>9</v>
      </c>
      <c r="B12" s="8" t="s">
        <v>45</v>
      </c>
      <c r="C12" s="8" t="s">
        <v>46</v>
      </c>
      <c r="D12" s="8">
        <v>1</v>
      </c>
      <c r="E12" s="5" t="s">
        <v>47</v>
      </c>
      <c r="F12" s="5" t="s">
        <v>19</v>
      </c>
      <c r="G12" s="8">
        <v>5720</v>
      </c>
      <c r="H12" s="8">
        <v>13.1</v>
      </c>
      <c r="I12" s="8" t="s">
        <v>20</v>
      </c>
      <c r="J12" s="8" t="s">
        <v>21</v>
      </c>
      <c r="K12" s="9">
        <v>1</v>
      </c>
      <c r="L12" s="7"/>
      <c r="M12" s="7">
        <f t="shared" si="0"/>
        <v>0</v>
      </c>
      <c r="N12" s="7">
        <v>250562073</v>
      </c>
      <c r="O12" s="2"/>
    </row>
    <row r="13" ht="32" customHeight="1" spans="1:15">
      <c r="A13" s="8">
        <v>10</v>
      </c>
      <c r="B13" s="8" t="s">
        <v>48</v>
      </c>
      <c r="C13" s="8" t="s">
        <v>49</v>
      </c>
      <c r="D13" s="8">
        <v>1</v>
      </c>
      <c r="E13" s="5" t="s">
        <v>50</v>
      </c>
      <c r="F13" s="5" t="s">
        <v>51</v>
      </c>
      <c r="G13" s="8">
        <v>4940</v>
      </c>
      <c r="H13" s="8">
        <v>3.6</v>
      </c>
      <c r="I13" s="8" t="s">
        <v>26</v>
      </c>
      <c r="J13" s="8" t="s">
        <v>21</v>
      </c>
      <c r="K13" s="9">
        <v>1</v>
      </c>
      <c r="L13" s="7"/>
      <c r="M13" s="7">
        <f t="shared" si="0"/>
        <v>0</v>
      </c>
      <c r="N13" s="7">
        <v>250563163</v>
      </c>
      <c r="O13" s="2"/>
    </row>
    <row r="14" ht="32" customHeight="1" spans="1:15">
      <c r="A14" s="10" t="s">
        <v>52</v>
      </c>
      <c r="B14" s="11"/>
      <c r="C14" s="11"/>
      <c r="D14" s="11"/>
      <c r="E14" s="11"/>
      <c r="F14" s="11"/>
      <c r="G14" s="11"/>
      <c r="H14" s="11"/>
      <c r="I14" s="11"/>
      <c r="J14" s="9"/>
      <c r="K14" s="9">
        <f>SUM(K4:K13)</f>
        <v>10</v>
      </c>
      <c r="L14" s="7"/>
      <c r="M14" s="7">
        <f>SUM(M4:M13)</f>
        <v>0</v>
      </c>
      <c r="N14" s="7"/>
      <c r="O14" s="2"/>
    </row>
    <row r="15" spans="1:15">
      <c r="A15" s="12" t="s">
        <v>53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ht="90" customHeight="1" spans="1: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>
      <c r="C19" t="s">
        <v>54</v>
      </c>
    </row>
    <row r="20" spans="1:15">
      <c r="C20" t="s">
        <v>55</v>
      </c>
    </row>
    <row r="21" spans="1:15">
      <c r="C21" t="s">
        <v>56</v>
      </c>
    </row>
    <row r="22" spans="1:15">
      <c r="C22" t="s">
        <v>57</v>
      </c>
    </row>
  </sheetData>
  <mergeCells count="3">
    <mergeCell ref="A14:J14"/>
    <mergeCell ref="A1:O2"/>
    <mergeCell ref="A15:O18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pane ySplit="3" topLeftCell="A10" activePane="bottomLeft" state="frozen"/>
      <selection/>
      <selection pane="bottomLeft" activeCell="Q16" sqref="Q16"/>
    </sheetView>
  </sheetViews>
  <sheetFormatPr defaultColWidth="9" defaultRowHeight="13.5"/>
  <cols>
    <col min="1" max="1" width="11.625" customWidth="1"/>
    <col min="2" max="2" width="15.725" customWidth="1"/>
    <col min="3" max="3" width="17" customWidth="1"/>
    <col min="4" max="4" width="9" customWidth="1"/>
    <col min="5" max="5" width="16.125" customWidth="1"/>
    <col min="6" max="6" width="12.875" customWidth="1"/>
    <col min="7" max="11" width="10" customWidth="1"/>
    <col min="12" max="14" width="10.725" customWidth="1"/>
    <col min="15" max="15" width="19.875" customWidth="1"/>
    <col min="16" max="16" width="12.8166666666667"/>
  </cols>
  <sheetData>
    <row r="1" customForma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1" ht="51" customHeight="1" spans="1: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4" t="s">
        <v>15</v>
      </c>
    </row>
    <row r="4" customFormat="1" ht="35" customHeight="1" spans="1:15">
      <c r="A4" s="5">
        <v>1</v>
      </c>
      <c r="B4" s="5" t="s">
        <v>58</v>
      </c>
      <c r="C4" s="6" t="s">
        <v>59</v>
      </c>
      <c r="D4" s="6">
        <v>3</v>
      </c>
      <c r="E4" s="6" t="s">
        <v>60</v>
      </c>
      <c r="F4" s="6" t="s">
        <v>25</v>
      </c>
      <c r="G4" s="6">
        <v>670</v>
      </c>
      <c r="H4" s="6">
        <v>2.7</v>
      </c>
      <c r="I4" s="6" t="s">
        <v>26</v>
      </c>
      <c r="J4" s="6" t="s">
        <v>21</v>
      </c>
      <c r="K4" s="6">
        <v>1</v>
      </c>
      <c r="L4" s="7"/>
      <c r="M4" s="7">
        <f t="shared" ref="M4:M18" si="0">K4*L4</f>
        <v>0</v>
      </c>
      <c r="N4" s="7">
        <v>250563154</v>
      </c>
      <c r="O4" s="3"/>
    </row>
    <row r="5" customFormat="1" ht="35" customHeight="1" spans="1:15">
      <c r="A5" s="8">
        <v>2</v>
      </c>
      <c r="B5" s="5" t="s">
        <v>61</v>
      </c>
      <c r="C5" s="6" t="s">
        <v>62</v>
      </c>
      <c r="D5" s="6">
        <v>3</v>
      </c>
      <c r="E5" s="6" t="s">
        <v>63</v>
      </c>
      <c r="F5" s="6" t="s">
        <v>25</v>
      </c>
      <c r="G5" s="6">
        <v>580</v>
      </c>
      <c r="H5" s="6">
        <v>2.45</v>
      </c>
      <c r="I5" s="6" t="s">
        <v>26</v>
      </c>
      <c r="J5" s="6" t="s">
        <v>21</v>
      </c>
      <c r="K5" s="6">
        <v>1</v>
      </c>
      <c r="L5" s="7"/>
      <c r="M5" s="7">
        <f t="shared" si="0"/>
        <v>0</v>
      </c>
      <c r="N5" s="7">
        <v>250563155</v>
      </c>
      <c r="O5" s="3"/>
    </row>
    <row r="6" customFormat="1" ht="35" customHeight="1" spans="1:15">
      <c r="A6" s="8">
        <v>3</v>
      </c>
      <c r="B6" s="5" t="s">
        <v>64</v>
      </c>
      <c r="C6" s="6" t="s">
        <v>65</v>
      </c>
      <c r="D6" s="6">
        <v>2</v>
      </c>
      <c r="E6" s="6" t="s">
        <v>63</v>
      </c>
      <c r="F6" s="6" t="s">
        <v>25</v>
      </c>
      <c r="G6" s="6">
        <v>550</v>
      </c>
      <c r="H6" s="6">
        <v>2.45</v>
      </c>
      <c r="I6" s="6" t="s">
        <v>26</v>
      </c>
      <c r="J6" s="6" t="s">
        <v>21</v>
      </c>
      <c r="K6" s="6">
        <v>1</v>
      </c>
      <c r="L6" s="7"/>
      <c r="M6" s="7">
        <f t="shared" si="0"/>
        <v>0</v>
      </c>
      <c r="N6" s="7">
        <v>250563156</v>
      </c>
      <c r="O6" s="3"/>
    </row>
    <row r="7" customFormat="1" ht="32" customHeight="1" spans="1:15">
      <c r="A7" s="8">
        <v>4</v>
      </c>
      <c r="B7" s="5" t="s">
        <v>66</v>
      </c>
      <c r="C7" s="8" t="s">
        <v>67</v>
      </c>
      <c r="D7" s="8">
        <v>2</v>
      </c>
      <c r="E7" s="5" t="s">
        <v>63</v>
      </c>
      <c r="F7" s="5" t="s">
        <v>25</v>
      </c>
      <c r="G7" s="8">
        <v>550</v>
      </c>
      <c r="H7" s="8">
        <v>2.45</v>
      </c>
      <c r="I7" s="8" t="s">
        <v>26</v>
      </c>
      <c r="J7" s="8" t="s">
        <v>21</v>
      </c>
      <c r="K7" s="9">
        <v>1</v>
      </c>
      <c r="L7" s="7"/>
      <c r="M7" s="7">
        <f t="shared" si="0"/>
        <v>0</v>
      </c>
      <c r="N7" s="7">
        <v>250563157</v>
      </c>
      <c r="O7" s="2"/>
    </row>
    <row r="8" customFormat="1" ht="32" customHeight="1" spans="1:15">
      <c r="A8" s="8">
        <v>5</v>
      </c>
      <c r="B8" s="5" t="s">
        <v>68</v>
      </c>
      <c r="C8" s="8" t="s">
        <v>69</v>
      </c>
      <c r="D8" s="8">
        <v>3</v>
      </c>
      <c r="E8" s="5" t="s">
        <v>70</v>
      </c>
      <c r="F8" s="5" t="s">
        <v>51</v>
      </c>
      <c r="G8" s="8">
        <v>3315</v>
      </c>
      <c r="H8" s="8">
        <v>5.8</v>
      </c>
      <c r="I8" s="8" t="s">
        <v>26</v>
      </c>
      <c r="J8" s="8" t="s">
        <v>21</v>
      </c>
      <c r="K8" s="9">
        <v>1</v>
      </c>
      <c r="L8" s="7"/>
      <c r="M8" s="7">
        <f t="shared" si="0"/>
        <v>0</v>
      </c>
      <c r="N8" s="7">
        <v>250563158</v>
      </c>
      <c r="O8" s="2"/>
    </row>
    <row r="9" customFormat="1" ht="32" customHeight="1" spans="1:15">
      <c r="A9" s="8">
        <v>6</v>
      </c>
      <c r="B9" s="5" t="s">
        <v>71</v>
      </c>
      <c r="C9" s="8" t="s">
        <v>72</v>
      </c>
      <c r="D9" s="8">
        <v>2</v>
      </c>
      <c r="E9" s="5" t="s">
        <v>70</v>
      </c>
      <c r="F9" s="5" t="s">
        <v>51</v>
      </c>
      <c r="G9" s="8">
        <v>3315</v>
      </c>
      <c r="H9" s="8">
        <v>5.8</v>
      </c>
      <c r="I9" s="8" t="s">
        <v>26</v>
      </c>
      <c r="J9" s="8" t="s">
        <v>21</v>
      </c>
      <c r="K9" s="9">
        <v>1</v>
      </c>
      <c r="L9" s="7"/>
      <c r="M9" s="7">
        <f t="shared" si="0"/>
        <v>0</v>
      </c>
      <c r="N9" s="7">
        <v>250562074</v>
      </c>
      <c r="O9" s="2"/>
    </row>
    <row r="10" customFormat="1" ht="32" customHeight="1" spans="1:15">
      <c r="A10" s="8">
        <v>7</v>
      </c>
      <c r="B10" s="5" t="s">
        <v>73</v>
      </c>
      <c r="C10" s="8" t="s">
        <v>74</v>
      </c>
      <c r="D10" s="8">
        <v>2</v>
      </c>
      <c r="E10" s="5" t="s">
        <v>75</v>
      </c>
      <c r="F10" s="5" t="s">
        <v>51</v>
      </c>
      <c r="G10" s="8">
        <v>880</v>
      </c>
      <c r="H10" s="8">
        <v>2.6</v>
      </c>
      <c r="I10" s="8" t="s">
        <v>26</v>
      </c>
      <c r="J10" s="8" t="s">
        <v>21</v>
      </c>
      <c r="K10" s="9">
        <v>1</v>
      </c>
      <c r="L10" s="7"/>
      <c r="M10" s="7">
        <f t="shared" si="0"/>
        <v>0</v>
      </c>
      <c r="N10" s="7">
        <v>250563159</v>
      </c>
      <c r="O10" s="2"/>
    </row>
    <row r="11" customFormat="1" ht="32" customHeight="1" spans="1:15">
      <c r="A11" s="8">
        <v>8</v>
      </c>
      <c r="B11" s="5" t="s">
        <v>76</v>
      </c>
      <c r="C11" s="8" t="s">
        <v>77</v>
      </c>
      <c r="D11" s="8">
        <v>2</v>
      </c>
      <c r="E11" s="5" t="s">
        <v>78</v>
      </c>
      <c r="F11" s="5" t="s">
        <v>25</v>
      </c>
      <c r="G11" s="8">
        <v>13200</v>
      </c>
      <c r="H11" s="8">
        <v>6.7</v>
      </c>
      <c r="I11" s="8" t="s">
        <v>26</v>
      </c>
      <c r="J11" s="8" t="s">
        <v>27</v>
      </c>
      <c r="K11" s="9">
        <v>1</v>
      </c>
      <c r="L11" s="7"/>
      <c r="M11" s="7">
        <f t="shared" si="0"/>
        <v>0</v>
      </c>
      <c r="N11" s="7">
        <v>250563160</v>
      </c>
      <c r="O11" s="2"/>
    </row>
    <row r="12" customFormat="1" ht="32" customHeight="1" spans="1:15">
      <c r="A12" s="8">
        <v>9</v>
      </c>
      <c r="B12" s="5" t="s">
        <v>79</v>
      </c>
      <c r="C12" s="8" t="s">
        <v>80</v>
      </c>
      <c r="D12" s="8">
        <v>2</v>
      </c>
      <c r="E12" s="5" t="s">
        <v>81</v>
      </c>
      <c r="F12" s="5" t="s">
        <v>19</v>
      </c>
      <c r="G12" s="8">
        <v>2300</v>
      </c>
      <c r="H12" s="8">
        <v>6</v>
      </c>
      <c r="I12" s="8" t="s">
        <v>26</v>
      </c>
      <c r="J12" s="8" t="s">
        <v>21</v>
      </c>
      <c r="K12" s="9">
        <v>1</v>
      </c>
      <c r="L12" s="7"/>
      <c r="M12" s="7">
        <f t="shared" si="0"/>
        <v>0</v>
      </c>
      <c r="N12" s="7">
        <v>250563161</v>
      </c>
      <c r="O12" s="2"/>
    </row>
    <row r="13" customFormat="1" ht="32" customHeight="1" spans="1:15">
      <c r="A13" s="8">
        <v>10</v>
      </c>
      <c r="B13" s="5" t="s">
        <v>82</v>
      </c>
      <c r="C13" s="8" t="s">
        <v>83</v>
      </c>
      <c r="D13" s="8">
        <v>2</v>
      </c>
      <c r="E13" s="5" t="s">
        <v>81</v>
      </c>
      <c r="F13" s="5" t="s">
        <v>19</v>
      </c>
      <c r="G13" s="8">
        <v>2620</v>
      </c>
      <c r="H13" s="8">
        <v>6</v>
      </c>
      <c r="I13" s="8" t="s">
        <v>26</v>
      </c>
      <c r="J13" s="8" t="s">
        <v>21</v>
      </c>
      <c r="K13" s="9">
        <v>1</v>
      </c>
      <c r="L13" s="7"/>
      <c r="M13" s="7">
        <f t="shared" si="0"/>
        <v>0</v>
      </c>
      <c r="N13" s="7">
        <v>250563162</v>
      </c>
      <c r="O13" s="2"/>
    </row>
    <row r="14" customFormat="1" ht="32" customHeight="1" spans="1:15">
      <c r="A14" s="8">
        <v>11</v>
      </c>
      <c r="B14" s="5" t="s">
        <v>84</v>
      </c>
      <c r="C14" s="8" t="s">
        <v>85</v>
      </c>
      <c r="D14" s="8">
        <v>2</v>
      </c>
      <c r="E14" s="8" t="s">
        <v>86</v>
      </c>
      <c r="F14" s="8" t="s">
        <v>87</v>
      </c>
      <c r="G14" s="8">
        <v>2020</v>
      </c>
      <c r="H14" s="8">
        <v>5.8</v>
      </c>
      <c r="I14" s="8" t="s">
        <v>26</v>
      </c>
      <c r="J14" s="8" t="s">
        <v>21</v>
      </c>
      <c r="K14" s="9">
        <v>1</v>
      </c>
      <c r="L14" s="7"/>
      <c r="M14" s="7">
        <f t="shared" si="0"/>
        <v>0</v>
      </c>
      <c r="N14" s="7">
        <v>250563164</v>
      </c>
      <c r="O14" s="2"/>
    </row>
    <row r="15" customFormat="1" ht="32" customHeight="1" spans="1:15">
      <c r="A15" s="8">
        <v>12</v>
      </c>
      <c r="B15" s="5" t="s">
        <v>88</v>
      </c>
      <c r="C15" s="8" t="s">
        <v>89</v>
      </c>
      <c r="D15" s="8">
        <v>2</v>
      </c>
      <c r="E15" s="8" t="s">
        <v>90</v>
      </c>
      <c r="F15" s="8" t="s">
        <v>87</v>
      </c>
      <c r="G15" s="8">
        <v>2710</v>
      </c>
      <c r="H15" s="8">
        <v>5.4</v>
      </c>
      <c r="I15" s="8" t="s">
        <v>26</v>
      </c>
      <c r="J15" s="8" t="s">
        <v>21</v>
      </c>
      <c r="K15" s="9">
        <v>1</v>
      </c>
      <c r="L15" s="7"/>
      <c r="M15" s="7">
        <f t="shared" si="0"/>
        <v>0</v>
      </c>
      <c r="N15" s="7">
        <v>250563165</v>
      </c>
      <c r="O15" s="2"/>
    </row>
    <row r="16" customFormat="1" ht="32" customHeight="1" spans="1:15">
      <c r="A16" s="8">
        <v>13</v>
      </c>
      <c r="B16" s="5" t="s">
        <v>91</v>
      </c>
      <c r="C16" s="8" t="s">
        <v>92</v>
      </c>
      <c r="D16" s="8">
        <v>2</v>
      </c>
      <c r="E16" s="8" t="s">
        <v>90</v>
      </c>
      <c r="F16" s="8" t="s">
        <v>87</v>
      </c>
      <c r="G16" s="8">
        <v>2800</v>
      </c>
      <c r="H16" s="8">
        <v>5.4</v>
      </c>
      <c r="I16" s="8" t="s">
        <v>93</v>
      </c>
      <c r="J16" s="8" t="s">
        <v>21</v>
      </c>
      <c r="K16" s="9">
        <v>1</v>
      </c>
      <c r="L16" s="7"/>
      <c r="M16" s="7">
        <f t="shared" si="0"/>
        <v>0</v>
      </c>
      <c r="N16" s="7">
        <v>250562075</v>
      </c>
      <c r="O16" s="2"/>
    </row>
    <row r="17" customFormat="1" ht="32" customHeight="1" spans="1:15">
      <c r="A17" s="8">
        <v>14</v>
      </c>
      <c r="B17" s="5" t="s">
        <v>94</v>
      </c>
      <c r="C17" s="8" t="s">
        <v>95</v>
      </c>
      <c r="D17" s="8">
        <v>3</v>
      </c>
      <c r="E17" s="8" t="s">
        <v>96</v>
      </c>
      <c r="F17" s="8" t="s">
        <v>97</v>
      </c>
      <c r="G17" s="8">
        <v>3030</v>
      </c>
      <c r="H17" s="8">
        <v>4.3</v>
      </c>
      <c r="I17" s="8" t="s">
        <v>20</v>
      </c>
      <c r="J17" s="8" t="s">
        <v>21</v>
      </c>
      <c r="K17" s="9">
        <v>1</v>
      </c>
      <c r="L17" s="7"/>
      <c r="M17" s="7">
        <f t="shared" si="0"/>
        <v>0</v>
      </c>
      <c r="N17" s="7">
        <v>250562076</v>
      </c>
      <c r="O17" s="2"/>
    </row>
    <row r="18" customFormat="1" ht="32" customHeight="1" spans="1:15">
      <c r="A18" s="8">
        <v>15</v>
      </c>
      <c r="B18" s="5" t="s">
        <v>98</v>
      </c>
      <c r="C18" s="8" t="s">
        <v>99</v>
      </c>
      <c r="D18" s="8">
        <v>3</v>
      </c>
      <c r="E18" s="8" t="s">
        <v>100</v>
      </c>
      <c r="F18" s="8" t="s">
        <v>38</v>
      </c>
      <c r="G18" s="8">
        <v>1740</v>
      </c>
      <c r="H18" s="8">
        <v>4.4</v>
      </c>
      <c r="I18" s="8" t="s">
        <v>20</v>
      </c>
      <c r="J18" s="8" t="s">
        <v>21</v>
      </c>
      <c r="K18" s="9">
        <v>1</v>
      </c>
      <c r="L18" s="7"/>
      <c r="M18" s="7">
        <f t="shared" si="0"/>
        <v>0</v>
      </c>
      <c r="N18" s="7">
        <v>250562077</v>
      </c>
      <c r="O18" s="2"/>
    </row>
    <row r="19" customFormat="1" ht="32" customHeight="1" spans="1:15">
      <c r="A19" s="10" t="s">
        <v>52</v>
      </c>
      <c r="B19" s="11"/>
      <c r="C19" s="11"/>
      <c r="D19" s="11"/>
      <c r="E19" s="11"/>
      <c r="F19" s="11"/>
      <c r="G19" s="11"/>
      <c r="H19" s="11"/>
      <c r="I19" s="11"/>
      <c r="J19" s="9"/>
      <c r="K19" s="9">
        <f>SUM(K4:K18)</f>
        <v>15</v>
      </c>
      <c r="L19" s="7"/>
      <c r="M19" s="7">
        <f>SUM(M4:M18)</f>
        <v>0</v>
      </c>
      <c r="N19" s="7"/>
      <c r="O19" s="2"/>
    </row>
    <row r="20" customFormat="1" spans="1:15">
      <c r="A20" s="12" t="s">
        <v>101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customFormat="1" spans="1: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customFormat="1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customFormat="1" ht="91" customHeight="1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customFormat="1" spans="1:15">
      <c r="C24" t="s">
        <v>54</v>
      </c>
    </row>
    <row r="25" customFormat="1" spans="1:15">
      <c r="C25" t="s">
        <v>55</v>
      </c>
    </row>
    <row r="26" customFormat="1" spans="1:15">
      <c r="C26" t="s">
        <v>56</v>
      </c>
    </row>
    <row r="27" customFormat="1" spans="1:15">
      <c r="C27" t="s">
        <v>57</v>
      </c>
    </row>
  </sheetData>
  <mergeCells count="3">
    <mergeCell ref="A19:J19"/>
    <mergeCell ref="A1:O2"/>
    <mergeCell ref="A20:O2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分包1</vt:lpstr>
      <vt:lpstr>分包2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2026-04-16T07:27:38Z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