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<sst xmlns="http://schemas.openxmlformats.org/spreadsheetml/2006/main" count="85" uniqueCount="45">
  <si>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</si>
  <si>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</si>
  <si>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</si>
  <si>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</si>
  <si>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</si>
  <si>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</si>
  <si>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</si>
  <si>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</si>
  <si>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</si>
  <si>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</si>
  <si>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</si>
  <si>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</si>
  <si>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蝶形封头</t>
  </si>
  <si>
    <t>GB/T25198-2023</t>
  </si>
  <si>
    <t>THA 3400x10（8.7）</t>
  </si>
  <si>
    <t>310M</t>
  </si>
  <si>
    <t>件</t>
  </si>
  <si>
    <t>260023001/260023002</t>
  </si>
  <si>
    <t>按标准加工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</si>
  <si>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</si>
  <si>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3.付款方式：承兑结算，货到验收合格、发票到后一个月内支付货款。（若有偏离，请注明）
4.委托方提供材料，蝶形封头整体交货。
5.交货期：15天。</t>
    </r>
  </si>
  <si>
    <t>报价日期：</t>
  </si>
  <si>
    <t>交货期：</t>
  </si>
  <si>
    <t>报价有效期：</t>
  </si>
  <si>
    <t>报价联系人：</t>
  </si>
  <si>
    <t>数量</t>
  </si>
  <si>
    <t>密封膨胀板</t>
  </si>
  <si>
    <t>15SCG2303-2-1-1-5</t>
  </si>
  <si>
    <t>2710x1340x4</t>
  </si>
  <si>
    <t>S30408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</si>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</sst>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3"/>
  <sheetViews>
    <sheetView tabSelected="1" workbookViewId="0">
      <selection activeCell="I18" sqref="I1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5.25" customWidth="1"/>
    <col min="7" max="7" width="7.75" customWidth="1"/>
    <col min="8" max="8" width="11.625" customWidth="1"/>
    <col min="9" max="9" width="10.725" customWidth="1"/>
    <col min="10" max="10" width="13.5" customWidth="1"/>
    <col min="11" max="11" width="31.5" customWidth="1"/>
    <col min="12" max="12" width="12.8166666666667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51" customHeight="1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10</v>
      </c>
      <c r="K3" s="5" t="s">
        <v>11</v>
      </c>
    </row>
    <row r="4" ht="26" customHeight="1" spans="1:11">
      <c r="A4" s="6" t="s">
        <v>12</v>
      </c>
      <c r="B4" s="6" t="s">
        <v>13</v>
      </c>
      <c r="C4" s="7" t="s">
        <v>14</v>
      </c>
      <c r="D4" s="6" t="s">
        <v>15</v>
      </c>
      <c r="E4" s="6" t="s">
        <v>16</v>
      </c>
      <c r="F4" s="6">
        <v>1</v>
      </c>
      <c r="G4" s="6">
        <f>F4*2</f>
        <v>2</v>
      </c>
      <c r="H4" s="6"/>
      <c r="I4" s="6">
        <f>G4*H4</f>
        <v>0</v>
      </c>
      <c r="J4" s="8" t="s">
        <v>17</v>
      </c>
      <c r="K4" s="7" t="s">
        <v>18</v>
      </c>
    </row>
    <row r="5" ht="26" customHeight="1" spans="1:11">
      <c r="A5" s="9" t="s">
        <v>19</v>
      </c>
      <c r="B5" s="10"/>
      <c r="C5" s="10"/>
      <c r="D5" s="10"/>
      <c r="E5" s="11"/>
      <c r="F5" s="11"/>
      <c r="G5" s="12">
        <f>SUM(G4:G4)</f>
        <v>2</v>
      </c>
      <c r="H5" s="12"/>
      <c r="I5" s="13">
        <f>SUM(I4:I4)</f>
        <v>0</v>
      </c>
      <c r="J5" s="12"/>
      <c r="K5" s="2"/>
    </row>
    <row r="6" spans="1:11">
      <c r="A6" s="14" t="s">
        <v>20</v>
      </c>
      <c r="B6" s="14"/>
      <c r="C6" s="15"/>
      <c r="D6" s="15"/>
      <c r="E6" s="15"/>
      <c r="F6" s="15"/>
      <c r="G6" s="15"/>
      <c r="H6" s="15"/>
      <c r="I6" s="15"/>
      <c r="J6" s="15"/>
      <c r="K6" s="15"/>
    </row>
    <row r="7" spans="1:1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ht="45" customHeight="1" spans="1:1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>
      <c r="C10" t="s">
        <v>21</v>
      </c>
    </row>
    <row r="11" spans="1:11">
      <c r="C11" t="s">
        <v>22</v>
      </c>
    </row>
    <row r="12" spans="1:11">
      <c r="C12" t="s">
        <v>23</v>
      </c>
    </row>
    <row r="13" spans="1:11">
      <c r="C13" t="s">
        <v>24</v>
      </c>
    </row>
  </sheetData>
  <mergeCells count="3">
    <mergeCell ref="A5:E5"/>
    <mergeCell ref="A1:K2"/>
    <mergeCell ref="A6:K9"/>
  </mergeCells>
  <pageMargins left="0.318055555555556" right="0.459027777777778" top="0.75" bottom="0.75" header="0.3" footer="0.3"/>
  <pageSetup paperSize="9" scale="9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25</v>
      </c>
      <c r="G3" s="3" t="s">
        <v>8</v>
      </c>
      <c r="H3" s="3" t="s">
        <v>9</v>
      </c>
      <c r="I3" s="4" t="s">
        <v>10</v>
      </c>
      <c r="J3" s="5" t="s">
        <v>11</v>
      </c>
    </row>
    <row r="4" customFormat="1" ht="26" customHeight="1" spans="1:12">
      <c r="A4" s="6" t="s">
        <v>26</v>
      </c>
      <c r="B4" s="6" t="s">
        <v>27</v>
      </c>
      <c r="C4" s="7" t="s">
        <v>28</v>
      </c>
      <c r="D4" s="6" t="s">
        <v>29</v>
      </c>
      <c r="E4" s="6" t="s">
        <v>16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30</v>
      </c>
      <c r="K4">
        <f>0.08*100+0.04*156</f>
        <v>14.24</v>
      </c>
    </row>
    <row r="5" customFormat="1" ht="26" customHeight="1" spans="1:12">
      <c r="A5" s="6" t="s">
        <v>26</v>
      </c>
      <c r="B5" s="6" t="s">
        <v>31</v>
      </c>
      <c r="C5" s="7" t="s">
        <v>32</v>
      </c>
      <c r="D5" s="6" t="s">
        <v>29</v>
      </c>
      <c r="E5" s="6" t="s">
        <v>16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30</v>
      </c>
      <c r="K5">
        <f>0.08*208+0.04*100</f>
        <v>20.64</v>
      </c>
    </row>
    <row r="6" customFormat="1" ht="26" customHeight="1" spans="1:12">
      <c r="A6" s="6" t="s">
        <v>26</v>
      </c>
      <c r="B6" s="6" t="s">
        <v>33</v>
      </c>
      <c r="C6" s="7" t="s">
        <v>34</v>
      </c>
      <c r="D6" s="6" t="s">
        <v>29</v>
      </c>
      <c r="E6" s="6" t="s">
        <v>16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30</v>
      </c>
      <c r="K6">
        <f>0.05*840</f>
        <v>42</v>
      </c>
    </row>
    <row r="7" customFormat="1" ht="26" customHeight="1" spans="1:12">
      <c r="A7" s="6" t="s">
        <v>26</v>
      </c>
      <c r="B7" s="6" t="s">
        <v>35</v>
      </c>
      <c r="C7" s="7" t="s">
        <v>36</v>
      </c>
      <c r="D7" s="6" t="s">
        <v>29</v>
      </c>
      <c r="E7" s="6" t="s">
        <v>16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30</v>
      </c>
      <c r="K7">
        <f>0.05*660</f>
        <v>33</v>
      </c>
    </row>
    <row r="8" customFormat="1" ht="26" customHeight="1" spans="1:12">
      <c r="A8" s="6" t="s">
        <v>26</v>
      </c>
      <c r="B8" s="6" t="s">
        <v>37</v>
      </c>
      <c r="C8" s="7" t="s">
        <v>38</v>
      </c>
      <c r="D8" s="6" t="s">
        <v>29</v>
      </c>
      <c r="E8" s="6" t="s">
        <v>16</v>
      </c>
      <c r="F8" s="6">
        <v>2</v>
      </c>
      <c r="G8" s="6">
        <f>0.17*4*240*1.5</f>
        <v>244.8</v>
      </c>
      <c r="H8" s="6">
        <f t="shared" si="0"/>
        <v>489.6</v>
      </c>
      <c r="I8" s="8" t="s">
        <v>39</v>
      </c>
      <c r="J8" s="7" t="s">
        <v>30</v>
      </c>
      <c r="K8">
        <f>0.12*240</f>
        <v>28.8</v>
      </c>
    </row>
    <row r="9" customFormat="1" ht="26" customHeight="1" spans="1:12">
      <c r="A9" s="6" t="s">
        <v>26</v>
      </c>
      <c r="B9" s="6" t="s">
        <v>40</v>
      </c>
      <c r="C9" s="7" t="s">
        <v>41</v>
      </c>
      <c r="D9" s="6" t="s">
        <v>29</v>
      </c>
      <c r="E9" s="6" t="s">
        <v>16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30</v>
      </c>
      <c r="K9">
        <f>0.05*360</f>
        <v>18</v>
      </c>
    </row>
    <row r="10" customFormat="1" ht="26" customHeight="1" spans="1:12">
      <c r="A10" s="6" t="s">
        <v>26</v>
      </c>
      <c r="B10" s="6" t="s">
        <v>42</v>
      </c>
      <c r="C10" s="7" t="s">
        <v>43</v>
      </c>
      <c r="D10" s="6" t="s">
        <v>29</v>
      </c>
      <c r="E10" s="6" t="s">
        <v>16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30</v>
      </c>
      <c r="K10">
        <f>0.12*240</f>
        <v>28.8</v>
      </c>
    </row>
    <row r="11" customFormat="1" ht="26" customHeight="1" spans="1:12">
      <c r="A11" s="9" t="s">
        <v>19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44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21</v>
      </c>
    </row>
    <row r="17" customFormat="1" spans="3:3">
      <c r="C17" t="s">
        <v>22</v>
      </c>
    </row>
    <row r="18" customFormat="1" spans="3:3">
      <c r="C18" t="s">
        <v>23</v>
      </c>
    </row>
    <row r="19" customFormat="1" spans="3:3">
      <c r="C19" t="s">
        <v>24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2026-04-04T02:22:19Z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