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80"/>
  </bookViews>
  <sheets>
    <sheet name="工业管道工程" sheetId="1" r:id="rId1"/>
    <sheet name="平台制作安装" sheetId="8" r:id="rId2"/>
    <sheet name="带压密封" sheetId="9" r:id="rId3"/>
    <sheet name="点工" sheetId="1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<sst xmlns="http://schemas.openxmlformats.org/spreadsheetml/2006/main" count="1666" uniqueCount="222">
  <si>
    <t>序号</t>
  </si>
  <si>
    <t>项目名称</t>
  </si>
  <si>
    <t>项目特征描述</t>
  </si>
  <si>
    <t>计量单位</t>
  </si>
  <si>
    <t>拟安装数量（不登高）</t>
  </si>
  <si>
    <t>拟拆除数量（不登高）</t>
  </si>
  <si>
    <t>拟安装数量（登高）</t>
  </si>
  <si>
    <t>拟拆除数量（登高）</t>
  </si>
  <si>
    <t>备注</t>
  </si>
  <si>
    <t>拟作业量</t>
  </si>
  <si>
    <t>控制单价
（含税）</t>
  </si>
  <si>
    <t>合计
（含税）</t>
  </si>
  <si>
    <t>管道按拆</t>
  </si>
  <si>
    <t>1.规格：DN15
2.材质：碳钢
3.压力等级：低压
4.连接方式：螺纹</t>
  </si>
  <si>
    <t>米</t>
  </si>
  <si>
    <t>主材由甲方提供、
辅材由乙方提供</t>
  </si>
  <si>
    <t>1.规格：DN20
2.材质：碳钢
3.压力等级：低压
4.连接方式：螺纹</t>
  </si>
  <si>
    <t>1.规格：DN25
2.材质：碳钢
3.压力等级：低压
5.连接方式：螺纹</t>
  </si>
  <si>
    <t>1.规格：DN50
2.材质：碳钢
3.压力等级：低压
6.连接方式：螺纹</t>
  </si>
  <si>
    <t>1.规格：DN15
2.材质：碳钢
3.压力等级：低压
4.连接方式：焊接</t>
  </si>
  <si>
    <t>1.规格：DN20
2.材质：碳钢
3.压力等级：低压
4.连接方式：焊接</t>
  </si>
  <si>
    <t>1.规格：DN25
2.材质：碳钢
3.压力等级：低压
4.连接方式：焊接</t>
  </si>
  <si>
    <t>1.规格：DN50
2.材质：碳钢
3.压力等级：低压
4.连接方式：焊接</t>
  </si>
  <si>
    <t>1.规格：DN80
2.材质：碳钢
3.压力等级：低压
4.连接方式：焊接</t>
  </si>
  <si>
    <t>1.规格：DN100
2.材质：碳钢
3.压力等级：低压
4.连接方式：焊接</t>
  </si>
  <si>
    <t>1.规格：DN125
2.材质：碳钢
3.压力等级：低压
4.连接方式：焊接</t>
  </si>
  <si>
    <t>1.规格：DN150
2.材质：碳钢
3.压力等级：低压
4.连接方式：焊接</t>
  </si>
  <si>
    <t>1.规格：DN200
2.材质：碳钢
3.压力等级：低压
4.连接方式：焊接</t>
  </si>
  <si>
    <t>1.规格：DN250
2.材质：碳钢
3.压力等级：低压
4.连接方式：焊接</t>
  </si>
  <si>
    <t>1.规格：DN300
2.材质：碳钢
3.压力等级：低压
4.连接方式：焊接</t>
  </si>
  <si>
    <t>1.规格：DN350
2.材质：碳钢
3.压力等级：低压
4.连接方式：焊接</t>
  </si>
  <si>
    <t>1.规格：DN400
2.材质：碳钢
3.压力等级：低压
4.连接方式：焊接</t>
  </si>
  <si>
    <t>1.规格：DN15
2.材质：不锈钢
3.压力等级：低压
4.连接方式：焊接</t>
  </si>
  <si>
    <t>1.规格：DN20
2.材质：不锈钢
3.压力等级：低压
4.连接方式：焊接</t>
  </si>
  <si>
    <t>1.规格：DN25
2.材质：不锈钢
3.压力等级：低压
4.连接方式：焊接</t>
  </si>
  <si>
    <t>1.规格：DN50
2.材质：不锈钢
3.压力等级：低压
4.连接方式：焊接</t>
  </si>
  <si>
    <t>1.规格：DN80
2.材质：不锈钢
3.压力等级：低压
4.连接方式：焊接</t>
  </si>
  <si>
    <t>1.规格：DN100
2.材质：不锈钢
3.压力等级：低压
4.连接方式：焊接</t>
  </si>
  <si>
    <t>1.规格：DN125
2.材质：不锈钢
3.压力等级：低压
4.连接方式：焊接</t>
  </si>
  <si>
    <t>1.规格：DN150
2.材质：不锈钢
3.压力等级：低压
4.连接方式：焊接</t>
  </si>
  <si>
    <t>1.规格：DN200
2.材质：不锈钢
3.压力等级：低压
4.连接方式：焊接</t>
  </si>
  <si>
    <t>1.规格：DN250
2.材质：不锈钢
3.压力等级：低压
4.连接方式：焊接</t>
  </si>
  <si>
    <t>1.规格：DN300
2.材质：不锈钢
3.压力等级：低压
4.连接方式：焊接</t>
  </si>
  <si>
    <t>1.规格：DN350
2.材质：不锈钢
3.压力等级：低压
4.连接方式：焊接</t>
  </si>
  <si>
    <t>1.规格：DN400
2.材质：不锈钢
3.压力等级：低压
4.连接方式：焊接</t>
  </si>
  <si>
    <t>1.规格：DN15
2.材质：碳钢
3.压力等级：中压
4.连接方式：焊接</t>
  </si>
  <si>
    <t>1.规格：DN20
2.材质：碳钢
3.压力等级：中压
4.连接方式：焊接</t>
  </si>
  <si>
    <t>1.规格：DN25
2.材质：碳钢
3.压力等级：中压
4.连接方式：焊接</t>
  </si>
  <si>
    <t>1.规格：DN50
2.材质：碳钢
3.压力等级：中压
4.连接方式：焊接</t>
  </si>
  <si>
    <t>1.规格：DN80
2.材质：碳钢
3.压力等级：中压
4.连接方式：焊接</t>
  </si>
  <si>
    <t>1.规格：DN100
2.材质：碳钢
3.压力等级：中压
4.连接方式：焊接</t>
  </si>
  <si>
    <t>1.规格：DN125
2.材质：碳钢
3.压力等级：中压
4.连接方式：焊接</t>
  </si>
  <si>
    <t>1.规格：DN150
2.材质：碳钢
3.压力等级：中压
4.连接方式：焊接</t>
  </si>
  <si>
    <t>1.规格：DN200
2.材质：碳钢
3.压力等级：中压
4.连接方式：焊接</t>
  </si>
  <si>
    <t>1.规格：DN250
2.材质：碳钢
3.压力等级：中压
4.连接方式：焊接</t>
  </si>
  <si>
    <t>1.规格：DN300
2.材质：碳钢
3.压力等级：中压
4.连接方式：焊接</t>
  </si>
  <si>
    <t>1.规格：DN350
2.材质：碳钢
3.压力等级：中压
4.连接方式：焊接</t>
  </si>
  <si>
    <t>1.规格：DN400
2.材质：碳钢
3.压力等级：中压
4.连接方式：焊接</t>
  </si>
  <si>
    <t>1.规格：DN15
2.材质：不锈钢
3.压力等级：中压
4.连接方式：焊接</t>
  </si>
  <si>
    <t>1.规格：DN20
2.材质：不锈钢
3.压力等级：中压
4.连接方式：焊接</t>
  </si>
  <si>
    <t>1.规格：DN25
2.材质：不锈钢
3.压力等级：中压
4.连接方式：焊接</t>
  </si>
  <si>
    <t>1.规格：DN50
2.材质：不锈钢
3.压力等级：中压
4.连接方式：焊接</t>
  </si>
  <si>
    <t>1.规格：DN80
2.材质：不锈钢
3.压力等级：中压
4.连接方式：焊接</t>
  </si>
  <si>
    <t>1.规格：DN100
2.材质：不锈钢
3.压力等级：中压
4.连接方式：焊接</t>
  </si>
  <si>
    <t>1.规格：DN125
2.材质：不锈钢
3.压力等级：中压
4.连接方式：焊接</t>
  </si>
  <si>
    <t>1.规格：DN150
2.材质：不锈钢
3.压力等级：中压
4.连接方式：焊接</t>
  </si>
  <si>
    <t>1.规格：DN200
2.材质：不锈钢
3.压力等级：中压
4.连接方式：焊接</t>
  </si>
  <si>
    <t>1.规格：DN250
2.材质：不锈钢
3.压力等级：中压
4.连接方式：焊接</t>
  </si>
  <si>
    <t>1.规格：DN300
2.材质：不锈钢
3.压力等级：中压
4.连接方式：焊接</t>
  </si>
  <si>
    <t>1.规格：DN350
2.材质：不锈钢
3.压力等级：中压
4.连接方式：焊接</t>
  </si>
  <si>
    <t>1.规格：DN400
2.材质：不锈钢
3.压力等级：中压
4.连接方式：焊接</t>
  </si>
  <si>
    <t>管道检修</t>
  </si>
  <si>
    <t>1.规格：DN15
2.材质：碳钢
3.压力等级：低中压</t>
  </si>
  <si>
    <t>处</t>
  </si>
  <si>
    <t>焊缝修复</t>
  </si>
  <si>
    <t>1.规格：DN20
2.材质：碳钢
3.压力等级：低中压</t>
  </si>
  <si>
    <t>1.规格：DN25
2.材质：碳钢
3.压力等级：低中压</t>
  </si>
  <si>
    <t>1.规格：DN50
2.材质：碳钢
3.压力等级：低中压</t>
  </si>
  <si>
    <t>1.规格：DN80
2.材质：碳钢
3.压力等级：低中压</t>
  </si>
  <si>
    <t>1.规格：DN100
2.材质：碳钢
3.压力等级：低中压</t>
  </si>
  <si>
    <t>1.规格：DN125
2.材质：碳钢
3.压力等级：低中压</t>
  </si>
  <si>
    <t>1.规格：DN150
2.材质：碳钢
3.压力等级：低中压</t>
  </si>
  <si>
    <t>1.规格：DN200
2.材质：碳钢
3.压力等级：低中压</t>
  </si>
  <si>
    <t>1.规格：DN250
2.材质：碳钢
3.压力等级：低中压</t>
  </si>
  <si>
    <t>1.规格：DN300
2.材质：碳钢
3.压力等级：低中压</t>
  </si>
  <si>
    <t>1.规格：DN350
2.材质：碳钢
3.压力等级：低中压</t>
  </si>
  <si>
    <t>1.规格：DN400
2.材质：碳钢
3.压力等级：低中压</t>
  </si>
  <si>
    <t>1.规格：DN15
2.材质：不锈钢
3.压力等级：低中压</t>
  </si>
  <si>
    <t>1.规格：DN20
2.材质：不锈钢
3.压力等级：低中压</t>
  </si>
  <si>
    <t>1.规格：DN25
2.材质：不锈钢
3.压力等级：低中压</t>
  </si>
  <si>
    <t>1.规格：DN50
2.材质：不锈钢
3.压力等级：低中压</t>
  </si>
  <si>
    <t>1.规格：DN80
2.材质：不锈钢
3.压力等级：低中压</t>
  </si>
  <si>
    <t>1.规格：DN100
2.材质：不锈钢
3.压力等级：低中压</t>
  </si>
  <si>
    <t>1.规格：DN125
2.材质：不锈钢
3.压力等级：低中压</t>
  </si>
  <si>
    <t>1.规格：DN150
2.材质：不锈钢
3.压力等级：低中压</t>
  </si>
  <si>
    <t>1.规格：DN200
2.材质：不锈钢
3.压力等级：低中压</t>
  </si>
  <si>
    <t>1.规格：DN250
2.材质：不锈钢
3.压力等级：低中压</t>
  </si>
  <si>
    <t>1.规格：DN300
2.材质：不锈钢
3.压力等级：低中压</t>
  </si>
  <si>
    <t>1.规格：DN350
2.材质：不锈钢
3.压力等级：低中压</t>
  </si>
  <si>
    <t>1.规格：DN400
2.材质：不锈钢
3.压力等级：低中压</t>
  </si>
  <si>
    <t>1.规格：DN15
2.材质：碳钢
3.压力等级：中压</t>
  </si>
  <si>
    <t>1.规格：DN20
2.材质：碳钢
3.压力等级：中压</t>
  </si>
  <si>
    <t>1.规格：DN25
2.材质：碳钢
3.压力等级：中压</t>
  </si>
  <si>
    <t>1.规格：DN50
2.材质：碳钢
3.压力等级：中压</t>
  </si>
  <si>
    <t>1.规格：DN80
2.材质：碳钢
3.压力等级：中压</t>
  </si>
  <si>
    <t>1.规格：DN100
2.材质：碳钢
3.压力等级：中压</t>
  </si>
  <si>
    <t>1.规格：DN125
2.材质：碳钢
3.压力等级：中压</t>
  </si>
  <si>
    <t>1.规格：DN150
2.材质：碳钢
3.压力等级：中压</t>
  </si>
  <si>
    <t>1.规格：DN200
2.材质：碳钢
3.压力等级：中压</t>
  </si>
  <si>
    <t>1.规格：DN250
2.材质：碳钢
3.压力等级：中压</t>
  </si>
  <si>
    <t>1.规格：DN300
2.材质：碳钢
3.压力等级：中压</t>
  </si>
  <si>
    <t>1.规格：DN350
2.材质：碳钢
3.压力等级：中压</t>
  </si>
  <si>
    <t>1.规格：DN400
2.材质：碳钢
3.压力等级：中压</t>
  </si>
  <si>
    <t>1.规格：DN15
2.材质：不锈钢
3.压力等级：中压</t>
  </si>
  <si>
    <t>1.规格：DN20
2.材质：不锈钢
3.压力等级：中压</t>
  </si>
  <si>
    <t>1.规格：DN25
2.材质：不锈钢
3.压力等级：中压</t>
  </si>
  <si>
    <t>1.规格：DN50
2.材质：不锈钢
3.压力等级：中压</t>
  </si>
  <si>
    <t>1.规格：DN80
2.材质：不锈钢
3.压力等级：中压</t>
  </si>
  <si>
    <t>1.规格：DN100
2.材质：不锈钢
3.压力等级：中压</t>
  </si>
  <si>
    <t>1.规格：DN125
2.材质：不锈钢
3.压力等级：中压</t>
  </si>
  <si>
    <t>1.规格：DN150
2.材质：不锈钢
3.压力等级：中压</t>
  </si>
  <si>
    <t>周长cm</t>
  </si>
  <si>
    <t>管道开口</t>
  </si>
  <si>
    <t>金属软管按拆</t>
  </si>
  <si>
    <t>根</t>
  </si>
  <si>
    <t>管件安拆</t>
  </si>
  <si>
    <t>个</t>
  </si>
  <si>
    <t>管件检修</t>
  </si>
  <si>
    <t>法兰安拆</t>
  </si>
  <si>
    <t>副</t>
  </si>
  <si>
    <t>1.规格：DN20
2.材质：碳钢
3.压力等级：中压
5.连接方式：焊接</t>
  </si>
  <si>
    <t>普通阀门安拆</t>
  </si>
  <si>
    <t>1.规格：DN15
2.材质：碳钢/不锈钢
3.压力等级：低中压</t>
  </si>
  <si>
    <t>1.规格：DN20
2.材质：碳钢/不锈钢
3.压力等级：低中压</t>
  </si>
  <si>
    <t>1.规格：DN25
2.材质：碳钢/不锈钢
3.压力等级：低中压</t>
  </si>
  <si>
    <t>1.规格：DN50
2.材质：碳钢/不锈钢
3.压力等级：低中压</t>
  </si>
  <si>
    <t>1.规格：DN80
2.材质：碳钢/不锈钢
3.压力等级：低中压</t>
  </si>
  <si>
    <t>1.规格：DN100
2.材质：碳钢/不锈钢
3.压力等级：低中压</t>
  </si>
  <si>
    <t>1.规格：DN125
2.材质：碳钢/不锈钢
3.压力等级：低中压</t>
  </si>
  <si>
    <t>1.规格：DN150
2.材质：碳钢/不锈钢
3.压力等级：低中压</t>
  </si>
  <si>
    <t>1.规格：DN200
2.材质：碳钢/不锈钢
3.压力等级：低中压</t>
  </si>
  <si>
    <t>1.规格：DN250
2.材质：碳钢/不锈钢
3.压力等级：低中压</t>
  </si>
  <si>
    <t>1.规格：DN300
2.材质：碳钢/不锈钢
3.压力等级：低中压</t>
  </si>
  <si>
    <t>1.规格：DN350
2.材质：碳钢/不锈钢
3.压力等级：低中压</t>
  </si>
  <si>
    <t>1.规格：DN400
2.材质：碳钢/不锈钢
3.压力等级：低中压</t>
  </si>
  <si>
    <t>安全阀安拆</t>
  </si>
  <si>
    <t>/</t>
  </si>
  <si>
    <t>呼吸阀安拆</t>
  </si>
  <si>
    <t>紧急泄放阀安拆</t>
  </si>
  <si>
    <t>1.规格：DN500
2.材质：碳钢/不锈钢
3.压力等级：低中压</t>
  </si>
  <si>
    <t>气动阀门安拆</t>
  </si>
  <si>
    <t>1.规格：DN150/200
2.材质：碳钢/不锈钢
3.压力等级：低中压</t>
  </si>
  <si>
    <t>1.规格：DN200/250
2.材质：碳钢/不锈钢
3.压力等级：低中压</t>
  </si>
  <si>
    <t>1.规格：DN300/400
2.材质：碳钢/不锈钢
3.压力等级：低中压</t>
  </si>
  <si>
    <t>流量计安拆</t>
  </si>
  <si>
    <t>1.规格：DN40
2.材质：碳钢/不锈钢
4.压力等级：低中压</t>
  </si>
  <si>
    <t>消防泡沫发生器玻璃片安拆</t>
  </si>
  <si>
    <t>1.规格：PCL16
2.压力等级：低压</t>
  </si>
  <si>
    <t>块</t>
  </si>
  <si>
    <t>1.规格：PCL24
2.压力等级：低压</t>
  </si>
  <si>
    <t>一般管架安拆</t>
  </si>
  <si>
    <t>kg</t>
  </si>
  <si>
    <t>一般管架制作</t>
  </si>
  <si>
    <t>盲板安拆</t>
  </si>
  <si>
    <t>1.规格：DN15
2.材质：碳钢/不锈钢
3.压力等级：低中压
4.制作</t>
  </si>
  <si>
    <t>1.规格：DN20
2.材质：碳钢/不锈钢
3.压力等级：低中压4.制作</t>
  </si>
  <si>
    <t>1.规格：DN25
2.材质：碳钢/不锈钢
3.压力等级：低中压
4.制作</t>
  </si>
  <si>
    <t>1.规格：DN50
2.材质：碳钢/不锈钢
3.压力等级：低中压
4.制作</t>
  </si>
  <si>
    <t>1.规格：DN80
2.材质：碳钢/不锈钢
3.压力等级：低中压
4.制作</t>
  </si>
  <si>
    <t>1.规格：DN100
2.材质：碳钢/不锈钢
3.压力等级：低中压
4.制作</t>
  </si>
  <si>
    <t>1.规格：DN125
2.材质：碳钢/不锈钢
3.压力等级：低中压
4.制作</t>
  </si>
  <si>
    <t>1.规格：DN150
2.材质：碳钢/不锈钢
3.压力等级：低中压
4.制作</t>
  </si>
  <si>
    <t>1.规格：DN200
2.材质：碳钢/不锈钢
3.压力等级：低中压
4.制作</t>
  </si>
  <si>
    <t>1.规格：DN250
2.材质：碳钢/不锈钢
3.压力等级：低中压
4.制作</t>
  </si>
  <si>
    <t>1.规格：DN300
2.材质：碳钢/不锈钢
3.压力等级：低中压
4.制作</t>
  </si>
  <si>
    <t>1.规格：DN350
2.材质：碳钢/不锈钢
3.压力等级：低中压
4.制作</t>
  </si>
  <si>
    <t>1.规格：DN400
2.材质：碳钢/不锈钢
3.压力等级：低中压
4.制作</t>
  </si>
  <si>
    <t>拟作业数量（不登高）</t>
  </si>
  <si>
    <t>平台制作安装</t>
  </si>
  <si>
    <t>1.花纹板式平台
2. 扇形(t以内) 0.5</t>
  </si>
  <si>
    <t>KG</t>
  </si>
  <si>
    <t>1.花纹板式平台
2. 扇形(t以内) 1</t>
  </si>
  <si>
    <t>1.花纹板式平台
2. 扇形(t以内) 3</t>
  </si>
  <si>
    <t>1.花纹板式平台 
2.矩形(t以内) 0.5</t>
  </si>
  <si>
    <t>1.花纹板式平台 
2.矩形(t以内) 1</t>
  </si>
  <si>
    <t>1.花纹板式平台 
2.矩形(t以内) 3</t>
  </si>
  <si>
    <t>1.格栅板平台 
2.扇形(t以内) 0.5</t>
  </si>
  <si>
    <t>1.格栅板平台 
2.扇形(t以内) 1</t>
  </si>
  <si>
    <t>1.格栅板平台 
2.扇形(t以内) 3</t>
  </si>
  <si>
    <t>1.格栅板平台 
2.矩形(t以内) 0.5</t>
  </si>
  <si>
    <t>1.格栅板平台 
2.矩形(t以内) 1</t>
  </si>
  <si>
    <t>1.格栅板平台 
2.矩形(t以内) 3</t>
  </si>
  <si>
    <t>梯子、栏杆扶手制作安装 斜梯制作安装</t>
  </si>
  <si>
    <t>花纹板踏步</t>
  </si>
  <si>
    <t>格栅板踏步</t>
  </si>
  <si>
    <t>梯子、栏杆扶手制作安装 直梯制作安装</t>
  </si>
  <si>
    <t>梯子、栏杆扶手制作安装 螺旋盘梯制作安装</t>
  </si>
  <si>
    <t>花纹板式踏步</t>
  </si>
  <si>
    <t>格栅板式踏步</t>
  </si>
  <si>
    <t>梯子、栏杆扶手制作安装 栏杆、扶手制作安装</t>
  </si>
  <si>
    <t>格栅板平台安装</t>
  </si>
  <si>
    <t xml:space="preserve"> 固定方式 焊接固定</t>
  </si>
  <si>
    <t xml:space="preserve"> 固定方式 螺栓紧固</t>
  </si>
  <si>
    <t>拟安装作业数量（不登高）</t>
  </si>
  <si>
    <t>拟安装作业数量（登高）</t>
  </si>
  <si>
    <t>2023抢修</t>
  </si>
  <si>
    <t>2023零星</t>
  </si>
  <si>
    <t>2024抢修</t>
  </si>
  <si>
    <t>2024零星</t>
  </si>
  <si>
    <t>带压密封</t>
  </si>
  <si>
    <r>
      <rPr>
        <sz val="8"/>
        <color theme="1"/>
        <rFont val="方正仿宋简体"/>
        <charset val="134"/>
      </rPr>
      <t>1.规格：≤</t>
    </r>
    <r>
      <rPr>
        <sz val="8"/>
        <color theme="1"/>
        <rFont val="宋体"/>
        <charset val="134"/>
      </rPr>
      <t>∅</t>
    </r>
    <r>
      <rPr>
        <sz val="8"/>
        <color theme="1"/>
        <rFont val="方正仿宋简体"/>
        <charset val="134"/>
      </rPr>
      <t>100mm
2.抱箍制安</t>
    </r>
  </si>
  <si>
    <t>港口：1
公铁：0
储运：0</t>
  </si>
  <si>
    <t>港口：0
公铁：2
储运：0</t>
  </si>
  <si>
    <t>港口：0
公铁：1
储运：0</t>
  </si>
  <si>
    <r>
      <rPr>
        <sz val="8"/>
        <color theme="1"/>
        <rFont val="方正仿宋简体"/>
        <charset val="134"/>
      </rPr>
      <t>1.规格：≤</t>
    </r>
    <r>
      <rPr>
        <sz val="8"/>
        <color theme="1"/>
        <rFont val="宋体"/>
        <charset val="134"/>
      </rPr>
      <t>∅</t>
    </r>
    <r>
      <rPr>
        <sz val="8"/>
        <color theme="1"/>
        <rFont val="方正仿宋简体"/>
        <charset val="134"/>
      </rPr>
      <t>200mm
2.抱箍制安</t>
    </r>
  </si>
  <si>
    <t>港口：0
公铁：0
储运：0</t>
  </si>
  <si>
    <r>
      <rPr>
        <sz val="8"/>
        <color theme="1"/>
        <rFont val="方正仿宋简体"/>
        <charset val="134"/>
      </rPr>
      <t>1.规格：≤</t>
    </r>
    <r>
      <rPr>
        <sz val="8"/>
        <color theme="1"/>
        <rFont val="宋体"/>
        <charset val="134"/>
      </rPr>
      <t>∅</t>
    </r>
    <r>
      <rPr>
        <sz val="8"/>
        <color theme="1"/>
        <rFont val="方正仿宋简体"/>
        <charset val="134"/>
      </rPr>
      <t>300mm
2.抱箍制安</t>
    </r>
  </si>
  <si>
    <t>港口：2
公铁：0
储运：0</t>
  </si>
  <si>
    <r>
      <rPr>
        <sz val="8"/>
        <color theme="1"/>
        <rFont val="方正仿宋简体"/>
        <charset val="134"/>
      </rPr>
      <t>1.规格：≤</t>
    </r>
    <r>
      <rPr>
        <sz val="8"/>
        <color theme="1"/>
        <rFont val="宋体"/>
        <charset val="134"/>
      </rPr>
      <t>∅</t>
    </r>
    <r>
      <rPr>
        <sz val="8"/>
        <color theme="1"/>
        <rFont val="方正仿宋简体"/>
        <charset val="134"/>
      </rPr>
      <t>400mm
2.抱箍制安</t>
    </r>
  </si>
  <si>
    <t>拟作业数量（登高）</t>
  </si>
  <si>
    <t>点工</t>
  </si>
  <si>
    <t>人工（普工）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</si>
</sst>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name val="Microsoft YaHei"/>
      <charset val="134"/>
    </font>
    <font>
      <sz val="8"/>
      <color theme="1"/>
      <name val="方正仿宋简体"/>
      <charset val="134"/>
    </font>
    <font>
      <sz val="8"/>
      <name val="方正仿宋简体"/>
      <charset val="134"/>
    </font>
    <font>
      <sz val="10"/>
      <name val="Microsoft YaHei"/>
      <charset val="134"/>
    </font>
    <font>
      <sz val="9"/>
      <color theme="1"/>
      <name val="方正仿宋简体"/>
      <charset val="134"/>
    </font>
    <font>
      <sz val="8"/>
      <color indexed="8"/>
      <name val="方正仿宋简体"/>
      <charset val="1"/>
    </font>
    <font>
      <sz val="9"/>
      <name val="宋体"/>
      <charset val="134"/>
      <scheme val="minor"/>
    </font>
    <font>
      <sz val="8"/>
      <name val="方正仿宋简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 wrapText="1" readingOrder="1"/>
    </xf>
    <xf numFmtId="49" fontId="4" fillId="0" borderId="4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 applyProtection="1">
      <alignment horizontal="center" vertical="center" wrapText="1" readingOrder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left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center" vertical="center" wrapText="1" readingOrder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8"/>
  <sheetViews>
    <sheetView tabSelected="1" workbookViewId="0">
      <pane xSplit="5" ySplit="2" topLeftCell="F3" activePane="bottomRight" state="frozen"/>
      <selection/>
      <selection pane="topRight"/>
      <selection pane="bottomLeft"/>
      <selection pane="bottomRight" activeCell="C338" sqref="C338"/>
    </sheetView>
  </sheetViews>
  <sheetFormatPr defaultColWidth="9" defaultRowHeight="12"/>
  <cols>
    <col min="1" max="1" width="5.87272727272727" style="22" customWidth="1"/>
    <col min="2" max="2" width="13.3636363636364" style="23" customWidth="1"/>
    <col min="3" max="3" width="15.2545454545455" style="22" customWidth="1"/>
    <col min="4" max="4" width="5.87272727272727" style="23" customWidth="1"/>
    <col min="5" max="5" width="10.2545454545455" style="24" customWidth="1"/>
    <col min="6" max="6" width="10.6272727272727" style="24" customWidth="1"/>
    <col min="7" max="7" width="13.1272727272727" style="25" customWidth="1"/>
    <col min="8" max="8" width="10.2545454545455" style="24" customWidth="1"/>
    <col min="9" max="9" width="9.62727272727273" style="24" customWidth="1"/>
    <col min="10" max="10" width="11.6272727272727" style="25" customWidth="1"/>
    <col min="11" max="11" width="10.6272727272727" style="24" customWidth="1"/>
    <col min="12" max="12" width="9" style="24" customWidth="1"/>
    <col min="13" max="13" width="12.1272727272727" style="25" customWidth="1"/>
    <col min="14" max="14" width="11.6272727272727" style="24" customWidth="1"/>
    <col min="15" max="15" width="10.2545454545455" style="24" customWidth="1"/>
    <col min="16" max="16" width="13.8727272727273" style="26" customWidth="1"/>
    <col min="17" max="17" width="13.0909090909091" style="22" customWidth="1"/>
    <col min="18" max="18" width="9" style="22" customWidth="1"/>
    <col min="19" max="19" width="13.5" style="22" customWidth="1"/>
    <col min="20" max="16384" width="9" style="22"/>
  </cols>
  <sheetData>
    <row r="1" ht="23" customHeight="1" spans="1:17">
      <c r="A1" s="5" t="s">
        <v>0</v>
      </c>
      <c r="B1" s="5" t="s">
        <v>1</v>
      </c>
      <c r="C1" s="5" t="s">
        <v>2</v>
      </c>
      <c r="D1" s="5" t="s">
        <v>3</v>
      </c>
      <c r="E1" s="4" t="s">
        <v>4</v>
      </c>
      <c r="F1" s="4"/>
      <c r="G1" s="27"/>
      <c r="H1" s="27" t="s">
        <v>5</v>
      </c>
      <c r="I1" s="27"/>
      <c r="J1" s="27"/>
      <c r="K1" s="4" t="s">
        <v>6</v>
      </c>
      <c r="L1" s="4"/>
      <c r="M1" s="27"/>
      <c r="N1" s="4" t="s">
        <v>7</v>
      </c>
      <c r="O1" s="4"/>
      <c r="P1" s="27"/>
      <c r="Q1" s="5" t="s">
        <v>8</v>
      </c>
    </row>
    <row r="2" ht="31" customHeight="1" spans="1:17">
      <c r="A2" s="6"/>
      <c r="B2" s="6"/>
      <c r="C2" s="6"/>
      <c r="D2" s="6"/>
      <c r="E2" s="4" t="s">
        <v>9</v>
      </c>
      <c r="F2" s="6" t="s">
        <v>10</v>
      </c>
      <c r="G2" s="27" t="s">
        <v>11</v>
      </c>
      <c r="H2" s="4" t="s">
        <v>9</v>
      </c>
      <c r="I2" s="6" t="s">
        <v>10</v>
      </c>
      <c r="J2" s="27" t="s">
        <v>11</v>
      </c>
      <c r="K2" s="4" t="s">
        <v>9</v>
      </c>
      <c r="L2" s="6" t="s">
        <v>10</v>
      </c>
      <c r="M2" s="27" t="s">
        <v>11</v>
      </c>
      <c r="N2" s="4" t="s">
        <v>9</v>
      </c>
      <c r="O2" s="6" t="s">
        <v>10</v>
      </c>
      <c r="P2" s="27" t="s">
        <v>11</v>
      </c>
      <c r="Q2" s="5"/>
    </row>
    <row r="3" ht="42.75" spans="1:17">
      <c r="A3" s="28">
        <v>1</v>
      </c>
      <c r="B3" s="29" t="s">
        <v>12</v>
      </c>
      <c r="C3" s="30" t="s">
        <v>13</v>
      </c>
      <c r="D3" s="29" t="s">
        <v>14</v>
      </c>
      <c r="E3" s="8">
        <v>10</v>
      </c>
      <c r="F3" s="31">
        <v>82.73</v>
      </c>
      <c r="G3" s="32">
        <f>E3*F3</f>
        <v>827.3</v>
      </c>
      <c r="H3" s="8">
        <v>10</v>
      </c>
      <c r="I3" s="33">
        <v>39.7104</v>
      </c>
      <c r="J3" s="32">
        <f>H3*I3</f>
        <v>397.104</v>
      </c>
      <c r="K3" s="8">
        <v>5</v>
      </c>
      <c r="L3" s="33">
        <v>95.1395</v>
      </c>
      <c r="M3" s="32">
        <f>K3*L3</f>
        <v>475.6975</v>
      </c>
      <c r="N3" s="8">
        <v>5</v>
      </c>
      <c r="O3" s="33">
        <v>47.56975</v>
      </c>
      <c r="P3" s="32">
        <f>N3*O3</f>
        <v>237.84875</v>
      </c>
      <c r="Q3" s="34" t="s">
        <v>15</v>
      </c>
    </row>
    <row r="4" ht="42.75" spans="1:17">
      <c r="A4" s="28">
        <v>2</v>
      </c>
      <c r="B4" s="29" t="s">
        <v>12</v>
      </c>
      <c r="C4" s="30" t="s">
        <v>16</v>
      </c>
      <c r="D4" s="29" t="s">
        <v>14</v>
      </c>
      <c r="E4" s="8">
        <v>10</v>
      </c>
      <c r="F4" s="31">
        <v>61.67</v>
      </c>
      <c r="G4" s="32">
        <f t="shared" ref="G4:G67" si="0">E4*F4</f>
        <v>616.7</v>
      </c>
      <c r="H4" s="8">
        <v>10</v>
      </c>
      <c r="I4" s="33">
        <v>29.6016</v>
      </c>
      <c r="J4" s="32">
        <f>H4*I4</f>
        <v>296.016</v>
      </c>
      <c r="K4" s="8">
        <v>5</v>
      </c>
      <c r="L4" s="33">
        <v>70.9205</v>
      </c>
      <c r="M4" s="32">
        <f t="shared" ref="M4:M67" si="1">K4*L4</f>
        <v>354.6025</v>
      </c>
      <c r="N4" s="8">
        <v>5</v>
      </c>
      <c r="O4" s="33">
        <v>35.46025</v>
      </c>
      <c r="P4" s="32">
        <f t="shared" ref="P4:P67" si="2">N4*O4</f>
        <v>177.30125</v>
      </c>
      <c r="Q4" s="34" t="s">
        <v>15</v>
      </c>
    </row>
    <row r="5" ht="42.75" spans="1:17">
      <c r="A5" s="28">
        <v>3</v>
      </c>
      <c r="B5" s="29" t="s">
        <v>12</v>
      </c>
      <c r="C5" s="30" t="s">
        <v>17</v>
      </c>
      <c r="D5" s="29" t="s">
        <v>14</v>
      </c>
      <c r="E5" s="8">
        <v>10</v>
      </c>
      <c r="F5" s="31">
        <v>69.79</v>
      </c>
      <c r="G5" s="32">
        <f t="shared" si="0"/>
        <v>697.9</v>
      </c>
      <c r="H5" s="8">
        <v>10</v>
      </c>
      <c r="I5" s="33">
        <v>33.4992</v>
      </c>
      <c r="J5" s="32">
        <f>H5*I5</f>
        <v>334.992</v>
      </c>
      <c r="K5" s="8">
        <v>5</v>
      </c>
      <c r="L5" s="33">
        <v>80.2585</v>
      </c>
      <c r="M5" s="32">
        <f t="shared" si="1"/>
        <v>401.2925</v>
      </c>
      <c r="N5" s="8">
        <v>5</v>
      </c>
      <c r="O5" s="33">
        <v>40.12925</v>
      </c>
      <c r="P5" s="32">
        <f t="shared" si="2"/>
        <v>200.64625</v>
      </c>
      <c r="Q5" s="34" t="s">
        <v>15</v>
      </c>
    </row>
    <row r="6" ht="42.75" spans="1:17">
      <c r="A6" s="28">
        <v>4</v>
      </c>
      <c r="B6" s="29" t="s">
        <v>12</v>
      </c>
      <c r="C6" s="30" t="s">
        <v>18</v>
      </c>
      <c r="D6" s="29" t="s">
        <v>14</v>
      </c>
      <c r="E6" s="8">
        <v>10</v>
      </c>
      <c r="F6" s="31">
        <v>94.18</v>
      </c>
      <c r="G6" s="32">
        <f t="shared" si="0"/>
        <v>941.8</v>
      </c>
      <c r="H6" s="8">
        <v>10</v>
      </c>
      <c r="I6" s="33">
        <v>45.2064</v>
      </c>
      <c r="J6" s="32">
        <f t="shared" ref="J6:J69" si="3">H6*I6</f>
        <v>452.064</v>
      </c>
      <c r="K6" s="8">
        <v>5</v>
      </c>
      <c r="L6" s="33">
        <v>108.307</v>
      </c>
      <c r="M6" s="32">
        <f t="shared" si="1"/>
        <v>541.535</v>
      </c>
      <c r="N6" s="8">
        <v>5</v>
      </c>
      <c r="O6" s="33">
        <v>54.1535</v>
      </c>
      <c r="P6" s="32">
        <f t="shared" si="2"/>
        <v>270.7675</v>
      </c>
      <c r="Q6" s="34" t="s">
        <v>15</v>
      </c>
    </row>
    <row r="7" ht="42.75" spans="1:17">
      <c r="A7" s="28">
        <v>5</v>
      </c>
      <c r="B7" s="29" t="s">
        <v>12</v>
      </c>
      <c r="C7" s="30" t="s">
        <v>19</v>
      </c>
      <c r="D7" s="29" t="s">
        <v>14</v>
      </c>
      <c r="E7" s="8">
        <v>10</v>
      </c>
      <c r="F7" s="9">
        <v>47.62</v>
      </c>
      <c r="G7" s="32">
        <f t="shared" si="0"/>
        <v>476.2</v>
      </c>
      <c r="H7" s="8">
        <v>10</v>
      </c>
      <c r="I7" s="33">
        <v>22.8576</v>
      </c>
      <c r="J7" s="32">
        <f t="shared" si="3"/>
        <v>228.576</v>
      </c>
      <c r="K7" s="8">
        <v>5</v>
      </c>
      <c r="L7" s="33">
        <v>54.763</v>
      </c>
      <c r="M7" s="32">
        <f t="shared" si="1"/>
        <v>273.815</v>
      </c>
      <c r="N7" s="8">
        <v>5</v>
      </c>
      <c r="O7" s="33">
        <v>27.3815</v>
      </c>
      <c r="P7" s="32">
        <f t="shared" si="2"/>
        <v>136.9075</v>
      </c>
      <c r="Q7" s="34" t="s">
        <v>15</v>
      </c>
    </row>
    <row r="8" ht="42.75" spans="1:17">
      <c r="A8" s="28">
        <v>6</v>
      </c>
      <c r="B8" s="29" t="s">
        <v>12</v>
      </c>
      <c r="C8" s="30" t="s">
        <v>20</v>
      </c>
      <c r="D8" s="29" t="s">
        <v>14</v>
      </c>
      <c r="E8" s="8">
        <v>10</v>
      </c>
      <c r="F8" s="9">
        <v>51.48</v>
      </c>
      <c r="G8" s="32">
        <f t="shared" si="0"/>
        <v>514.8</v>
      </c>
      <c r="H8" s="8">
        <v>10</v>
      </c>
      <c r="I8" s="33">
        <v>24.7104</v>
      </c>
      <c r="J8" s="32">
        <f t="shared" si="3"/>
        <v>247.104</v>
      </c>
      <c r="K8" s="8">
        <v>5</v>
      </c>
      <c r="L8" s="33">
        <v>59.202</v>
      </c>
      <c r="M8" s="32">
        <f t="shared" si="1"/>
        <v>296.01</v>
      </c>
      <c r="N8" s="8">
        <v>5</v>
      </c>
      <c r="O8" s="33">
        <v>29.601</v>
      </c>
      <c r="P8" s="32">
        <f t="shared" si="2"/>
        <v>148.005</v>
      </c>
      <c r="Q8" s="34" t="s">
        <v>15</v>
      </c>
    </row>
    <row r="9" ht="42.75" spans="1:17">
      <c r="A9" s="28">
        <v>7</v>
      </c>
      <c r="B9" s="29" t="s">
        <v>12</v>
      </c>
      <c r="C9" s="30" t="s">
        <v>21</v>
      </c>
      <c r="D9" s="29" t="s">
        <v>14</v>
      </c>
      <c r="E9" s="8">
        <v>10</v>
      </c>
      <c r="F9" s="9">
        <v>62.18</v>
      </c>
      <c r="G9" s="32">
        <f t="shared" si="0"/>
        <v>621.8</v>
      </c>
      <c r="H9" s="8">
        <v>10</v>
      </c>
      <c r="I9" s="33">
        <v>29.8464</v>
      </c>
      <c r="J9" s="32">
        <f t="shared" si="3"/>
        <v>298.464</v>
      </c>
      <c r="K9" s="8">
        <v>5</v>
      </c>
      <c r="L9" s="33">
        <v>71.507</v>
      </c>
      <c r="M9" s="32">
        <f t="shared" si="1"/>
        <v>357.535</v>
      </c>
      <c r="N9" s="8">
        <v>5</v>
      </c>
      <c r="O9" s="33">
        <v>35.7535</v>
      </c>
      <c r="P9" s="32">
        <f t="shared" si="2"/>
        <v>178.7675</v>
      </c>
      <c r="Q9" s="34" t="s">
        <v>15</v>
      </c>
    </row>
    <row r="10" ht="42.75" spans="1:17">
      <c r="A10" s="28">
        <v>8</v>
      </c>
      <c r="B10" s="29" t="s">
        <v>12</v>
      </c>
      <c r="C10" s="30" t="s">
        <v>22</v>
      </c>
      <c r="D10" s="29" t="s">
        <v>14</v>
      </c>
      <c r="E10" s="8">
        <v>10</v>
      </c>
      <c r="F10" s="9">
        <v>86.07</v>
      </c>
      <c r="G10" s="32">
        <f t="shared" si="0"/>
        <v>860.7</v>
      </c>
      <c r="H10" s="8">
        <v>10</v>
      </c>
      <c r="I10" s="33">
        <v>41.3136</v>
      </c>
      <c r="J10" s="32">
        <f t="shared" si="3"/>
        <v>413.136</v>
      </c>
      <c r="K10" s="8">
        <v>5</v>
      </c>
      <c r="L10" s="33">
        <v>98.9805</v>
      </c>
      <c r="M10" s="32">
        <f t="shared" si="1"/>
        <v>494.9025</v>
      </c>
      <c r="N10" s="8">
        <v>5</v>
      </c>
      <c r="O10" s="33">
        <v>49.49025</v>
      </c>
      <c r="P10" s="32">
        <f t="shared" si="2"/>
        <v>247.45125</v>
      </c>
      <c r="Q10" s="34" t="s">
        <v>15</v>
      </c>
    </row>
    <row r="11" ht="42.75" spans="1:17">
      <c r="A11" s="28">
        <v>9</v>
      </c>
      <c r="B11" s="29" t="s">
        <v>12</v>
      </c>
      <c r="C11" s="30" t="s">
        <v>23</v>
      </c>
      <c r="D11" s="29" t="s">
        <v>14</v>
      </c>
      <c r="E11" s="8">
        <v>10</v>
      </c>
      <c r="F11" s="9">
        <v>133.94</v>
      </c>
      <c r="G11" s="32">
        <f t="shared" si="0"/>
        <v>1339.4</v>
      </c>
      <c r="H11" s="8">
        <v>10</v>
      </c>
      <c r="I11" s="33">
        <v>64.2912</v>
      </c>
      <c r="J11" s="32">
        <f t="shared" si="3"/>
        <v>642.912</v>
      </c>
      <c r="K11" s="8">
        <v>5</v>
      </c>
      <c r="L11" s="33">
        <v>154.031</v>
      </c>
      <c r="M11" s="32">
        <f t="shared" si="1"/>
        <v>770.155</v>
      </c>
      <c r="N11" s="8">
        <v>5</v>
      </c>
      <c r="O11" s="33">
        <v>77.0155</v>
      </c>
      <c r="P11" s="32">
        <f t="shared" si="2"/>
        <v>385.0775</v>
      </c>
      <c r="Q11" s="34" t="s">
        <v>15</v>
      </c>
    </row>
    <row r="12" ht="42.75" spans="1:17">
      <c r="A12" s="28">
        <v>10</v>
      </c>
      <c r="B12" s="29" t="s">
        <v>12</v>
      </c>
      <c r="C12" s="30" t="s">
        <v>24</v>
      </c>
      <c r="D12" s="29" t="s">
        <v>14</v>
      </c>
      <c r="E12" s="8">
        <v>5</v>
      </c>
      <c r="F12" s="9">
        <v>159.49</v>
      </c>
      <c r="G12" s="32">
        <f t="shared" si="0"/>
        <v>797.45</v>
      </c>
      <c r="H12" s="8">
        <v>5</v>
      </c>
      <c r="I12" s="33">
        <v>76.5552</v>
      </c>
      <c r="J12" s="32">
        <f t="shared" si="3"/>
        <v>382.776</v>
      </c>
      <c r="K12" s="8">
        <v>2</v>
      </c>
      <c r="L12" s="33">
        <v>183.4135</v>
      </c>
      <c r="M12" s="32">
        <f t="shared" si="1"/>
        <v>366.827</v>
      </c>
      <c r="N12" s="8">
        <v>2</v>
      </c>
      <c r="O12" s="33">
        <v>91.70675</v>
      </c>
      <c r="P12" s="32">
        <f t="shared" si="2"/>
        <v>183.4135</v>
      </c>
      <c r="Q12" s="34" t="s">
        <v>15</v>
      </c>
    </row>
    <row r="13" ht="42.75" spans="1:17">
      <c r="A13" s="28">
        <v>11</v>
      </c>
      <c r="B13" s="29" t="s">
        <v>12</v>
      </c>
      <c r="C13" s="30" t="s">
        <v>25</v>
      </c>
      <c r="D13" s="29" t="s">
        <v>14</v>
      </c>
      <c r="E13" s="8">
        <v>5</v>
      </c>
      <c r="F13" s="9">
        <v>189.13</v>
      </c>
      <c r="G13" s="32">
        <f t="shared" si="0"/>
        <v>945.65</v>
      </c>
      <c r="H13" s="8">
        <v>5</v>
      </c>
      <c r="I13" s="33">
        <v>90.7824</v>
      </c>
      <c r="J13" s="32">
        <f t="shared" si="3"/>
        <v>453.912</v>
      </c>
      <c r="K13" s="8">
        <v>2</v>
      </c>
      <c r="L13" s="33">
        <v>217.4995</v>
      </c>
      <c r="M13" s="32">
        <f t="shared" si="1"/>
        <v>434.999</v>
      </c>
      <c r="N13" s="8">
        <v>2</v>
      </c>
      <c r="O13" s="33">
        <v>108.74975</v>
      </c>
      <c r="P13" s="32">
        <f t="shared" si="2"/>
        <v>217.4995</v>
      </c>
      <c r="Q13" s="34" t="s">
        <v>15</v>
      </c>
    </row>
    <row r="14" ht="42.75" spans="1:17">
      <c r="A14" s="28">
        <v>12</v>
      </c>
      <c r="B14" s="29" t="s">
        <v>12</v>
      </c>
      <c r="C14" s="30" t="s">
        <v>26</v>
      </c>
      <c r="D14" s="29" t="s">
        <v>14</v>
      </c>
      <c r="E14" s="8">
        <v>5</v>
      </c>
      <c r="F14" s="9">
        <v>222.08</v>
      </c>
      <c r="G14" s="32">
        <f t="shared" si="0"/>
        <v>1110.4</v>
      </c>
      <c r="H14" s="8">
        <v>5</v>
      </c>
      <c r="I14" s="33">
        <v>106.5984</v>
      </c>
      <c r="J14" s="32">
        <f t="shared" si="3"/>
        <v>532.992</v>
      </c>
      <c r="K14" s="8">
        <v>2</v>
      </c>
      <c r="L14" s="33">
        <v>255.392</v>
      </c>
      <c r="M14" s="32">
        <f t="shared" si="1"/>
        <v>510.784</v>
      </c>
      <c r="N14" s="8">
        <v>2</v>
      </c>
      <c r="O14" s="33">
        <v>127.696</v>
      </c>
      <c r="P14" s="32">
        <f t="shared" si="2"/>
        <v>255.392</v>
      </c>
      <c r="Q14" s="34" t="s">
        <v>15</v>
      </c>
    </row>
    <row r="15" ht="42.75" spans="1:17">
      <c r="A15" s="28">
        <v>13</v>
      </c>
      <c r="B15" s="29" t="s">
        <v>12</v>
      </c>
      <c r="C15" s="30" t="s">
        <v>27</v>
      </c>
      <c r="D15" s="29" t="s">
        <v>14</v>
      </c>
      <c r="E15" s="8">
        <v>5</v>
      </c>
      <c r="F15" s="9">
        <v>264.07</v>
      </c>
      <c r="G15" s="32">
        <f t="shared" si="0"/>
        <v>1320.35</v>
      </c>
      <c r="H15" s="8">
        <v>5</v>
      </c>
      <c r="I15" s="33">
        <v>126.7536</v>
      </c>
      <c r="J15" s="32">
        <f t="shared" si="3"/>
        <v>633.768</v>
      </c>
      <c r="K15" s="8">
        <v>5</v>
      </c>
      <c r="L15" s="33">
        <v>303.6805</v>
      </c>
      <c r="M15" s="32">
        <f t="shared" si="1"/>
        <v>1518.4025</v>
      </c>
      <c r="N15" s="8">
        <v>5</v>
      </c>
      <c r="O15" s="33">
        <v>151.84025</v>
      </c>
      <c r="P15" s="32">
        <f t="shared" si="2"/>
        <v>759.20125</v>
      </c>
      <c r="Q15" s="34" t="s">
        <v>15</v>
      </c>
    </row>
    <row r="16" ht="42.75" spans="1:17">
      <c r="A16" s="28">
        <v>14</v>
      </c>
      <c r="B16" s="29" t="s">
        <v>12</v>
      </c>
      <c r="C16" s="30" t="s">
        <v>28</v>
      </c>
      <c r="D16" s="29" t="s">
        <v>14</v>
      </c>
      <c r="E16" s="8">
        <v>5</v>
      </c>
      <c r="F16" s="9">
        <v>341.84</v>
      </c>
      <c r="G16" s="32">
        <f t="shared" si="0"/>
        <v>1709.2</v>
      </c>
      <c r="H16" s="8">
        <v>5</v>
      </c>
      <c r="I16" s="33">
        <v>164.0832</v>
      </c>
      <c r="J16" s="32">
        <f t="shared" si="3"/>
        <v>820.416</v>
      </c>
      <c r="K16" s="8">
        <v>5</v>
      </c>
      <c r="L16" s="33">
        <v>393.116</v>
      </c>
      <c r="M16" s="32">
        <f t="shared" si="1"/>
        <v>1965.58</v>
      </c>
      <c r="N16" s="8">
        <v>5</v>
      </c>
      <c r="O16" s="33">
        <v>196.558</v>
      </c>
      <c r="P16" s="32">
        <f t="shared" si="2"/>
        <v>982.79</v>
      </c>
      <c r="Q16" s="34" t="s">
        <v>15</v>
      </c>
    </row>
    <row r="17" ht="42.75" spans="1:17">
      <c r="A17" s="28">
        <v>15</v>
      </c>
      <c r="B17" s="29" t="s">
        <v>12</v>
      </c>
      <c r="C17" s="30" t="s">
        <v>29</v>
      </c>
      <c r="D17" s="29" t="s">
        <v>14</v>
      </c>
      <c r="E17" s="8">
        <v>2</v>
      </c>
      <c r="F17" s="9">
        <v>375.93</v>
      </c>
      <c r="G17" s="32">
        <f t="shared" si="0"/>
        <v>751.86</v>
      </c>
      <c r="H17" s="8">
        <v>2</v>
      </c>
      <c r="I17" s="33">
        <v>180.4464</v>
      </c>
      <c r="J17" s="32">
        <f t="shared" si="3"/>
        <v>360.8928</v>
      </c>
      <c r="K17" s="8">
        <v>2</v>
      </c>
      <c r="L17" s="33">
        <v>432.3195</v>
      </c>
      <c r="M17" s="32">
        <f t="shared" si="1"/>
        <v>864.639</v>
      </c>
      <c r="N17" s="8">
        <v>2</v>
      </c>
      <c r="O17" s="33">
        <v>216.15975</v>
      </c>
      <c r="P17" s="32">
        <f t="shared" si="2"/>
        <v>432.3195</v>
      </c>
      <c r="Q17" s="34" t="s">
        <v>15</v>
      </c>
    </row>
    <row r="18" ht="42.75" spans="1:17">
      <c r="A18" s="28">
        <v>16</v>
      </c>
      <c r="B18" s="29" t="s">
        <v>12</v>
      </c>
      <c r="C18" s="30" t="s">
        <v>30</v>
      </c>
      <c r="D18" s="29" t="s">
        <v>14</v>
      </c>
      <c r="E18" s="8">
        <v>2</v>
      </c>
      <c r="F18" s="9">
        <v>413.17</v>
      </c>
      <c r="G18" s="32">
        <f t="shared" si="0"/>
        <v>826.34</v>
      </c>
      <c r="H18" s="8">
        <v>2</v>
      </c>
      <c r="I18" s="33">
        <v>198.3216</v>
      </c>
      <c r="J18" s="32">
        <f t="shared" si="3"/>
        <v>396.6432</v>
      </c>
      <c r="K18" s="8">
        <v>2</v>
      </c>
      <c r="L18" s="33">
        <v>475.1455</v>
      </c>
      <c r="M18" s="32">
        <f t="shared" si="1"/>
        <v>950.291</v>
      </c>
      <c r="N18" s="8">
        <v>2</v>
      </c>
      <c r="O18" s="33">
        <v>237.57275</v>
      </c>
      <c r="P18" s="32">
        <f t="shared" si="2"/>
        <v>475.1455</v>
      </c>
      <c r="Q18" s="34" t="s">
        <v>15</v>
      </c>
    </row>
    <row r="19" ht="42.75" spans="1:17">
      <c r="A19" s="28">
        <v>17</v>
      </c>
      <c r="B19" s="29" t="s">
        <v>12</v>
      </c>
      <c r="C19" s="30" t="s">
        <v>31</v>
      </c>
      <c r="D19" s="29" t="s">
        <v>14</v>
      </c>
      <c r="E19" s="8">
        <v>2</v>
      </c>
      <c r="F19" s="9">
        <v>472.02</v>
      </c>
      <c r="G19" s="32">
        <f t="shared" si="0"/>
        <v>944.04</v>
      </c>
      <c r="H19" s="8">
        <v>2</v>
      </c>
      <c r="I19" s="33">
        <v>226.5696</v>
      </c>
      <c r="J19" s="32">
        <f t="shared" si="3"/>
        <v>453.1392</v>
      </c>
      <c r="K19" s="8">
        <v>2</v>
      </c>
      <c r="L19" s="33">
        <v>542.823</v>
      </c>
      <c r="M19" s="32">
        <f t="shared" si="1"/>
        <v>1085.646</v>
      </c>
      <c r="N19" s="8">
        <v>2</v>
      </c>
      <c r="O19" s="33">
        <v>271.4115</v>
      </c>
      <c r="P19" s="32">
        <f t="shared" si="2"/>
        <v>542.823</v>
      </c>
      <c r="Q19" s="34" t="s">
        <v>15</v>
      </c>
    </row>
    <row r="20" ht="42.75" spans="1:17">
      <c r="A20" s="28">
        <v>18</v>
      </c>
      <c r="B20" s="29" t="s">
        <v>12</v>
      </c>
      <c r="C20" s="30" t="s">
        <v>32</v>
      </c>
      <c r="D20" s="29" t="s">
        <v>14</v>
      </c>
      <c r="E20" s="8">
        <v>10</v>
      </c>
      <c r="F20" s="9">
        <v>68.29</v>
      </c>
      <c r="G20" s="32">
        <f t="shared" si="0"/>
        <v>682.9</v>
      </c>
      <c r="H20" s="8">
        <v>10</v>
      </c>
      <c r="I20" s="33">
        <v>32.7792</v>
      </c>
      <c r="J20" s="32">
        <f t="shared" si="3"/>
        <v>327.792</v>
      </c>
      <c r="K20" s="8">
        <v>5</v>
      </c>
      <c r="L20" s="33">
        <v>78.5335</v>
      </c>
      <c r="M20" s="32">
        <f t="shared" si="1"/>
        <v>392.6675</v>
      </c>
      <c r="N20" s="8">
        <v>5</v>
      </c>
      <c r="O20" s="33">
        <v>39.26675</v>
      </c>
      <c r="P20" s="32">
        <f t="shared" si="2"/>
        <v>196.33375</v>
      </c>
      <c r="Q20" s="34" t="s">
        <v>15</v>
      </c>
    </row>
    <row r="21" ht="42.75" spans="1:17">
      <c r="A21" s="28">
        <v>19</v>
      </c>
      <c r="B21" s="29" t="s">
        <v>12</v>
      </c>
      <c r="C21" s="30" t="s">
        <v>33</v>
      </c>
      <c r="D21" s="29" t="s">
        <v>14</v>
      </c>
      <c r="E21" s="8">
        <v>10</v>
      </c>
      <c r="F21" s="9">
        <v>76.79</v>
      </c>
      <c r="G21" s="32">
        <f t="shared" si="0"/>
        <v>767.9</v>
      </c>
      <c r="H21" s="8">
        <v>10</v>
      </c>
      <c r="I21" s="33">
        <v>36.8592</v>
      </c>
      <c r="J21" s="32">
        <f t="shared" si="3"/>
        <v>368.592</v>
      </c>
      <c r="K21" s="8">
        <v>5</v>
      </c>
      <c r="L21" s="33">
        <v>88.3085</v>
      </c>
      <c r="M21" s="32">
        <f t="shared" si="1"/>
        <v>441.5425</v>
      </c>
      <c r="N21" s="8">
        <v>5</v>
      </c>
      <c r="O21" s="33">
        <v>44.15425</v>
      </c>
      <c r="P21" s="32">
        <f t="shared" si="2"/>
        <v>220.77125</v>
      </c>
      <c r="Q21" s="34" t="s">
        <v>15</v>
      </c>
    </row>
    <row r="22" ht="42.75" spans="1:17">
      <c r="A22" s="28">
        <v>20</v>
      </c>
      <c r="B22" s="29" t="s">
        <v>12</v>
      </c>
      <c r="C22" s="30" t="s">
        <v>34</v>
      </c>
      <c r="D22" s="29" t="s">
        <v>14</v>
      </c>
      <c r="E22" s="8">
        <v>10</v>
      </c>
      <c r="F22" s="9">
        <v>87.13</v>
      </c>
      <c r="G22" s="32">
        <f t="shared" si="0"/>
        <v>871.3</v>
      </c>
      <c r="H22" s="8">
        <v>10</v>
      </c>
      <c r="I22" s="33">
        <v>41.8224</v>
      </c>
      <c r="J22" s="32">
        <f t="shared" si="3"/>
        <v>418.224</v>
      </c>
      <c r="K22" s="8">
        <v>5</v>
      </c>
      <c r="L22" s="33">
        <v>100.1995</v>
      </c>
      <c r="M22" s="32">
        <f t="shared" si="1"/>
        <v>500.9975</v>
      </c>
      <c r="N22" s="8">
        <v>5</v>
      </c>
      <c r="O22" s="33">
        <v>50.09975</v>
      </c>
      <c r="P22" s="32">
        <f t="shared" si="2"/>
        <v>250.49875</v>
      </c>
      <c r="Q22" s="34" t="s">
        <v>15</v>
      </c>
    </row>
    <row r="23" ht="42.75" spans="1:17">
      <c r="A23" s="28">
        <v>21</v>
      </c>
      <c r="B23" s="29" t="s">
        <v>12</v>
      </c>
      <c r="C23" s="30" t="s">
        <v>35</v>
      </c>
      <c r="D23" s="29" t="s">
        <v>14</v>
      </c>
      <c r="E23" s="8">
        <v>10</v>
      </c>
      <c r="F23" s="9">
        <v>145.81</v>
      </c>
      <c r="G23" s="32">
        <f t="shared" si="0"/>
        <v>1458.1</v>
      </c>
      <c r="H23" s="8">
        <v>10</v>
      </c>
      <c r="I23" s="33">
        <v>69.9888</v>
      </c>
      <c r="J23" s="32">
        <f t="shared" si="3"/>
        <v>699.888</v>
      </c>
      <c r="K23" s="8">
        <v>5</v>
      </c>
      <c r="L23" s="33">
        <v>167.6815</v>
      </c>
      <c r="M23" s="32">
        <f t="shared" si="1"/>
        <v>838.4075</v>
      </c>
      <c r="N23" s="8">
        <v>5</v>
      </c>
      <c r="O23" s="33">
        <v>83.84075</v>
      </c>
      <c r="P23" s="32">
        <f t="shared" si="2"/>
        <v>419.20375</v>
      </c>
      <c r="Q23" s="34" t="s">
        <v>15</v>
      </c>
    </row>
    <row r="24" ht="42.75" spans="1:17">
      <c r="A24" s="28">
        <v>22</v>
      </c>
      <c r="B24" s="29" t="s">
        <v>12</v>
      </c>
      <c r="C24" s="30" t="s">
        <v>36</v>
      </c>
      <c r="D24" s="29" t="s">
        <v>14</v>
      </c>
      <c r="E24" s="8">
        <v>10</v>
      </c>
      <c r="F24" s="9">
        <v>214.11</v>
      </c>
      <c r="G24" s="32">
        <f t="shared" si="0"/>
        <v>2141.1</v>
      </c>
      <c r="H24" s="8">
        <v>10</v>
      </c>
      <c r="I24" s="33">
        <v>102.7728</v>
      </c>
      <c r="J24" s="32">
        <f t="shared" si="3"/>
        <v>1027.728</v>
      </c>
      <c r="K24" s="8">
        <v>5</v>
      </c>
      <c r="L24" s="33">
        <v>246.2265</v>
      </c>
      <c r="M24" s="32">
        <f t="shared" si="1"/>
        <v>1231.1325</v>
      </c>
      <c r="N24" s="8">
        <v>5</v>
      </c>
      <c r="O24" s="33">
        <v>123.11325</v>
      </c>
      <c r="P24" s="32">
        <f t="shared" si="2"/>
        <v>615.56625</v>
      </c>
      <c r="Q24" s="34" t="s">
        <v>15</v>
      </c>
    </row>
    <row r="25" ht="42.75" spans="1:17">
      <c r="A25" s="28">
        <v>23</v>
      </c>
      <c r="B25" s="29" t="s">
        <v>12</v>
      </c>
      <c r="C25" s="30" t="s">
        <v>37</v>
      </c>
      <c r="D25" s="29" t="s">
        <v>14</v>
      </c>
      <c r="E25" s="8">
        <v>5</v>
      </c>
      <c r="F25" s="9">
        <v>264.1</v>
      </c>
      <c r="G25" s="32">
        <f t="shared" si="0"/>
        <v>1320.5</v>
      </c>
      <c r="H25" s="8">
        <v>5</v>
      </c>
      <c r="I25" s="33">
        <v>126.768</v>
      </c>
      <c r="J25" s="32">
        <f t="shared" si="3"/>
        <v>633.84</v>
      </c>
      <c r="K25" s="8">
        <v>2</v>
      </c>
      <c r="L25" s="33">
        <v>303.715</v>
      </c>
      <c r="M25" s="32">
        <f t="shared" si="1"/>
        <v>607.43</v>
      </c>
      <c r="N25" s="8">
        <v>2</v>
      </c>
      <c r="O25" s="33">
        <v>151.8575</v>
      </c>
      <c r="P25" s="32">
        <f t="shared" si="2"/>
        <v>303.715</v>
      </c>
      <c r="Q25" s="34" t="s">
        <v>15</v>
      </c>
    </row>
    <row r="26" ht="42.75" spans="1:17">
      <c r="A26" s="28">
        <v>24</v>
      </c>
      <c r="B26" s="29" t="s">
        <v>12</v>
      </c>
      <c r="C26" s="30" t="s">
        <v>38</v>
      </c>
      <c r="D26" s="29" t="s">
        <v>14</v>
      </c>
      <c r="E26" s="8">
        <v>5</v>
      </c>
      <c r="F26" s="9">
        <v>289.89</v>
      </c>
      <c r="G26" s="32">
        <f t="shared" si="0"/>
        <v>1449.45</v>
      </c>
      <c r="H26" s="8">
        <v>5</v>
      </c>
      <c r="I26" s="33">
        <v>139.1472</v>
      </c>
      <c r="J26" s="32">
        <f t="shared" si="3"/>
        <v>695.736</v>
      </c>
      <c r="K26" s="8">
        <v>2</v>
      </c>
      <c r="L26" s="33">
        <v>333.3735</v>
      </c>
      <c r="M26" s="32">
        <f t="shared" si="1"/>
        <v>666.747</v>
      </c>
      <c r="N26" s="8">
        <v>2</v>
      </c>
      <c r="O26" s="33">
        <v>166.68675</v>
      </c>
      <c r="P26" s="32">
        <f t="shared" si="2"/>
        <v>333.3735</v>
      </c>
      <c r="Q26" s="34" t="s">
        <v>15</v>
      </c>
    </row>
    <row r="27" ht="42.75" spans="1:17">
      <c r="A27" s="28">
        <v>25</v>
      </c>
      <c r="B27" s="29" t="s">
        <v>12</v>
      </c>
      <c r="C27" s="30" t="s">
        <v>39</v>
      </c>
      <c r="D27" s="29" t="s">
        <v>14</v>
      </c>
      <c r="E27" s="8">
        <v>5</v>
      </c>
      <c r="F27" s="9">
        <v>340.62</v>
      </c>
      <c r="G27" s="32">
        <f t="shared" si="0"/>
        <v>1703.1</v>
      </c>
      <c r="H27" s="8">
        <v>5</v>
      </c>
      <c r="I27" s="33">
        <v>163.4976</v>
      </c>
      <c r="J27" s="32">
        <f t="shared" si="3"/>
        <v>817.488</v>
      </c>
      <c r="K27" s="8">
        <v>2</v>
      </c>
      <c r="L27" s="33">
        <v>391.713</v>
      </c>
      <c r="M27" s="32">
        <f t="shared" si="1"/>
        <v>783.426</v>
      </c>
      <c r="N27" s="8">
        <v>2</v>
      </c>
      <c r="O27" s="33">
        <v>195.8565</v>
      </c>
      <c r="P27" s="32">
        <f t="shared" si="2"/>
        <v>391.713</v>
      </c>
      <c r="Q27" s="34" t="s">
        <v>15</v>
      </c>
    </row>
    <row r="28" ht="42.75" spans="1:17">
      <c r="A28" s="28">
        <v>26</v>
      </c>
      <c r="B28" s="29" t="s">
        <v>12</v>
      </c>
      <c r="C28" s="30" t="s">
        <v>40</v>
      </c>
      <c r="D28" s="29" t="s">
        <v>14</v>
      </c>
      <c r="E28" s="8">
        <v>5</v>
      </c>
      <c r="F28" s="9">
        <v>488.01</v>
      </c>
      <c r="G28" s="32">
        <f t="shared" si="0"/>
        <v>2440.05</v>
      </c>
      <c r="H28" s="8">
        <v>5</v>
      </c>
      <c r="I28" s="33">
        <v>234.2448</v>
      </c>
      <c r="J28" s="32">
        <f t="shared" si="3"/>
        <v>1171.224</v>
      </c>
      <c r="K28" s="8">
        <v>2</v>
      </c>
      <c r="L28" s="33">
        <v>561.2115</v>
      </c>
      <c r="M28" s="32">
        <f t="shared" si="1"/>
        <v>1122.423</v>
      </c>
      <c r="N28" s="8">
        <v>2</v>
      </c>
      <c r="O28" s="33">
        <v>280.60575</v>
      </c>
      <c r="P28" s="32">
        <f t="shared" si="2"/>
        <v>561.2115</v>
      </c>
      <c r="Q28" s="34" t="s">
        <v>15</v>
      </c>
    </row>
    <row r="29" ht="42.75" spans="1:17">
      <c r="A29" s="28">
        <v>27</v>
      </c>
      <c r="B29" s="29" t="s">
        <v>12</v>
      </c>
      <c r="C29" s="30" t="s">
        <v>41</v>
      </c>
      <c r="D29" s="29" t="s">
        <v>14</v>
      </c>
      <c r="E29" s="8">
        <v>5</v>
      </c>
      <c r="F29" s="9">
        <v>615.52</v>
      </c>
      <c r="G29" s="32">
        <f t="shared" si="0"/>
        <v>3077.6</v>
      </c>
      <c r="H29" s="8">
        <v>5</v>
      </c>
      <c r="I29" s="33">
        <v>295.4496</v>
      </c>
      <c r="J29" s="32">
        <f t="shared" si="3"/>
        <v>1477.248</v>
      </c>
      <c r="K29" s="8">
        <v>2</v>
      </c>
      <c r="L29" s="33">
        <v>707.848</v>
      </c>
      <c r="M29" s="32">
        <f t="shared" si="1"/>
        <v>1415.696</v>
      </c>
      <c r="N29" s="8">
        <v>2</v>
      </c>
      <c r="O29" s="33">
        <v>353.924</v>
      </c>
      <c r="P29" s="32">
        <f t="shared" si="2"/>
        <v>707.848</v>
      </c>
      <c r="Q29" s="34" t="s">
        <v>15</v>
      </c>
    </row>
    <row r="30" ht="42.75" spans="1:17">
      <c r="A30" s="28">
        <v>28</v>
      </c>
      <c r="B30" s="29" t="s">
        <v>12</v>
      </c>
      <c r="C30" s="30" t="s">
        <v>42</v>
      </c>
      <c r="D30" s="29" t="s">
        <v>14</v>
      </c>
      <c r="E30" s="8">
        <v>2</v>
      </c>
      <c r="F30" s="9">
        <v>728.1</v>
      </c>
      <c r="G30" s="32">
        <f t="shared" si="0"/>
        <v>1456.2</v>
      </c>
      <c r="H30" s="8">
        <v>2</v>
      </c>
      <c r="I30" s="33">
        <v>349.488</v>
      </c>
      <c r="J30" s="32">
        <f t="shared" si="3"/>
        <v>698.976</v>
      </c>
      <c r="K30" s="8">
        <v>1</v>
      </c>
      <c r="L30" s="33">
        <v>837.315</v>
      </c>
      <c r="M30" s="32">
        <f t="shared" si="1"/>
        <v>837.315</v>
      </c>
      <c r="N30" s="8">
        <v>1</v>
      </c>
      <c r="O30" s="33">
        <v>418.6575</v>
      </c>
      <c r="P30" s="32">
        <f t="shared" si="2"/>
        <v>418.6575</v>
      </c>
      <c r="Q30" s="34" t="s">
        <v>15</v>
      </c>
    </row>
    <row r="31" ht="42.75" spans="1:17">
      <c r="A31" s="28">
        <v>29</v>
      </c>
      <c r="B31" s="29" t="s">
        <v>12</v>
      </c>
      <c r="C31" s="30" t="s">
        <v>43</v>
      </c>
      <c r="D31" s="29" t="s">
        <v>14</v>
      </c>
      <c r="E31" s="8">
        <v>2</v>
      </c>
      <c r="F31" s="9">
        <v>828.87</v>
      </c>
      <c r="G31" s="32">
        <f t="shared" si="0"/>
        <v>1657.74</v>
      </c>
      <c r="H31" s="8">
        <v>2</v>
      </c>
      <c r="I31" s="33">
        <v>397.8576</v>
      </c>
      <c r="J31" s="32">
        <f t="shared" si="3"/>
        <v>795.7152</v>
      </c>
      <c r="K31" s="8">
        <v>1</v>
      </c>
      <c r="L31" s="33">
        <v>953.2005</v>
      </c>
      <c r="M31" s="32">
        <f t="shared" si="1"/>
        <v>953.2005</v>
      </c>
      <c r="N31" s="8">
        <v>1</v>
      </c>
      <c r="O31" s="33">
        <v>476.60025</v>
      </c>
      <c r="P31" s="32">
        <f t="shared" si="2"/>
        <v>476.60025</v>
      </c>
      <c r="Q31" s="34" t="s">
        <v>15</v>
      </c>
    </row>
    <row r="32" ht="42.75" spans="1:17">
      <c r="A32" s="28">
        <v>30</v>
      </c>
      <c r="B32" s="29" t="s">
        <v>12</v>
      </c>
      <c r="C32" s="30" t="s">
        <v>44</v>
      </c>
      <c r="D32" s="29" t="s">
        <v>14</v>
      </c>
      <c r="E32" s="8">
        <v>2</v>
      </c>
      <c r="F32" s="9">
        <v>926.54</v>
      </c>
      <c r="G32" s="32">
        <f t="shared" si="0"/>
        <v>1853.08</v>
      </c>
      <c r="H32" s="8">
        <v>2</v>
      </c>
      <c r="I32" s="33">
        <v>444.7392</v>
      </c>
      <c r="J32" s="32">
        <f t="shared" si="3"/>
        <v>889.4784</v>
      </c>
      <c r="K32" s="8">
        <v>1</v>
      </c>
      <c r="L32" s="33">
        <v>1065.521</v>
      </c>
      <c r="M32" s="32">
        <f t="shared" si="1"/>
        <v>1065.521</v>
      </c>
      <c r="N32" s="8">
        <v>1</v>
      </c>
      <c r="O32" s="33">
        <v>532.7605</v>
      </c>
      <c r="P32" s="32">
        <f t="shared" si="2"/>
        <v>532.7605</v>
      </c>
      <c r="Q32" s="34" t="s">
        <v>15</v>
      </c>
    </row>
    <row r="33" ht="42.75" spans="1:17">
      <c r="A33" s="28">
        <v>31</v>
      </c>
      <c r="B33" s="29" t="s">
        <v>12</v>
      </c>
      <c r="C33" s="30" t="s">
        <v>45</v>
      </c>
      <c r="D33" s="29" t="s">
        <v>14</v>
      </c>
      <c r="E33" s="8">
        <v>10</v>
      </c>
      <c r="F33" s="9">
        <v>64.07</v>
      </c>
      <c r="G33" s="32">
        <f t="shared" si="0"/>
        <v>640.7</v>
      </c>
      <c r="H33" s="8">
        <v>10</v>
      </c>
      <c r="I33" s="33">
        <v>30.7536</v>
      </c>
      <c r="J33" s="32">
        <f t="shared" si="3"/>
        <v>307.536</v>
      </c>
      <c r="K33" s="8">
        <v>5</v>
      </c>
      <c r="L33" s="33">
        <v>73.6805</v>
      </c>
      <c r="M33" s="32">
        <f t="shared" si="1"/>
        <v>368.4025</v>
      </c>
      <c r="N33" s="8">
        <v>5</v>
      </c>
      <c r="O33" s="33">
        <v>36.84025</v>
      </c>
      <c r="P33" s="32">
        <f t="shared" si="2"/>
        <v>184.20125</v>
      </c>
      <c r="Q33" s="34" t="s">
        <v>15</v>
      </c>
    </row>
    <row r="34" ht="42.75" spans="1:17">
      <c r="A34" s="28">
        <v>32</v>
      </c>
      <c r="B34" s="29" t="s">
        <v>12</v>
      </c>
      <c r="C34" s="30" t="s">
        <v>46</v>
      </c>
      <c r="D34" s="29" t="s">
        <v>14</v>
      </c>
      <c r="E34" s="8">
        <v>10</v>
      </c>
      <c r="F34" s="9">
        <v>73.63</v>
      </c>
      <c r="G34" s="32">
        <f t="shared" si="0"/>
        <v>736.3</v>
      </c>
      <c r="H34" s="8">
        <v>10</v>
      </c>
      <c r="I34" s="33">
        <v>35.3424</v>
      </c>
      <c r="J34" s="32">
        <f t="shared" si="3"/>
        <v>353.424</v>
      </c>
      <c r="K34" s="8">
        <v>5</v>
      </c>
      <c r="L34" s="33">
        <v>84.6745</v>
      </c>
      <c r="M34" s="32">
        <f t="shared" si="1"/>
        <v>423.3725</v>
      </c>
      <c r="N34" s="8">
        <v>5</v>
      </c>
      <c r="O34" s="33">
        <v>42.33725</v>
      </c>
      <c r="P34" s="32">
        <f t="shared" si="2"/>
        <v>211.68625</v>
      </c>
      <c r="Q34" s="34" t="s">
        <v>15</v>
      </c>
    </row>
    <row r="35" ht="42.75" spans="1:17">
      <c r="A35" s="28">
        <v>33</v>
      </c>
      <c r="B35" s="29" t="s">
        <v>12</v>
      </c>
      <c r="C35" s="30" t="s">
        <v>47</v>
      </c>
      <c r="D35" s="29" t="s">
        <v>14</v>
      </c>
      <c r="E35" s="8">
        <v>10</v>
      </c>
      <c r="F35" s="9">
        <v>82.73</v>
      </c>
      <c r="G35" s="32">
        <f t="shared" si="0"/>
        <v>827.3</v>
      </c>
      <c r="H35" s="8">
        <v>10</v>
      </c>
      <c r="I35" s="33">
        <v>39.7104</v>
      </c>
      <c r="J35" s="32">
        <f t="shared" si="3"/>
        <v>397.104</v>
      </c>
      <c r="K35" s="8">
        <v>5</v>
      </c>
      <c r="L35" s="33">
        <v>95.1395</v>
      </c>
      <c r="M35" s="32">
        <f t="shared" si="1"/>
        <v>475.6975</v>
      </c>
      <c r="N35" s="8">
        <v>5</v>
      </c>
      <c r="O35" s="33">
        <v>47.56975</v>
      </c>
      <c r="P35" s="32">
        <f t="shared" si="2"/>
        <v>237.84875</v>
      </c>
      <c r="Q35" s="34" t="s">
        <v>15</v>
      </c>
    </row>
    <row r="36" ht="42.75" spans="1:17">
      <c r="A36" s="28">
        <v>34</v>
      </c>
      <c r="B36" s="29" t="s">
        <v>12</v>
      </c>
      <c r="C36" s="30" t="s">
        <v>48</v>
      </c>
      <c r="D36" s="29" t="s">
        <v>14</v>
      </c>
      <c r="E36" s="8">
        <v>10</v>
      </c>
      <c r="F36" s="9">
        <v>116.13</v>
      </c>
      <c r="G36" s="32">
        <f t="shared" si="0"/>
        <v>1161.3</v>
      </c>
      <c r="H36" s="8">
        <v>10</v>
      </c>
      <c r="I36" s="33">
        <v>55.7424</v>
      </c>
      <c r="J36" s="32">
        <f t="shared" si="3"/>
        <v>557.424</v>
      </c>
      <c r="K36" s="8">
        <v>5</v>
      </c>
      <c r="L36" s="33">
        <v>133.5495</v>
      </c>
      <c r="M36" s="32">
        <f t="shared" si="1"/>
        <v>667.7475</v>
      </c>
      <c r="N36" s="8">
        <v>5</v>
      </c>
      <c r="O36" s="33">
        <v>66.77475</v>
      </c>
      <c r="P36" s="32">
        <f t="shared" si="2"/>
        <v>333.87375</v>
      </c>
      <c r="Q36" s="34" t="s">
        <v>15</v>
      </c>
    </row>
    <row r="37" ht="42.75" spans="1:17">
      <c r="A37" s="28">
        <v>35</v>
      </c>
      <c r="B37" s="29" t="s">
        <v>12</v>
      </c>
      <c r="C37" s="30" t="s">
        <v>49</v>
      </c>
      <c r="D37" s="29" t="s">
        <v>14</v>
      </c>
      <c r="E37" s="8">
        <v>10</v>
      </c>
      <c r="F37" s="9">
        <v>176.79</v>
      </c>
      <c r="G37" s="32">
        <f t="shared" si="0"/>
        <v>1767.9</v>
      </c>
      <c r="H37" s="8">
        <v>10</v>
      </c>
      <c r="I37" s="33">
        <v>84.8592</v>
      </c>
      <c r="J37" s="32">
        <f t="shared" si="3"/>
        <v>848.592</v>
      </c>
      <c r="K37" s="8">
        <v>5</v>
      </c>
      <c r="L37" s="33">
        <v>203.3085</v>
      </c>
      <c r="M37" s="32">
        <f t="shared" si="1"/>
        <v>1016.5425</v>
      </c>
      <c r="N37" s="8">
        <v>5</v>
      </c>
      <c r="O37" s="33">
        <v>101.65425</v>
      </c>
      <c r="P37" s="32">
        <f t="shared" si="2"/>
        <v>508.27125</v>
      </c>
      <c r="Q37" s="34" t="s">
        <v>15</v>
      </c>
    </row>
    <row r="38" ht="42.75" spans="1:17">
      <c r="A38" s="28">
        <v>36</v>
      </c>
      <c r="B38" s="29" t="s">
        <v>12</v>
      </c>
      <c r="C38" s="30" t="s">
        <v>50</v>
      </c>
      <c r="D38" s="29" t="s">
        <v>14</v>
      </c>
      <c r="E38" s="8">
        <v>5</v>
      </c>
      <c r="F38" s="9">
        <v>211.14</v>
      </c>
      <c r="G38" s="32">
        <f t="shared" si="0"/>
        <v>1055.7</v>
      </c>
      <c r="H38" s="8">
        <v>5</v>
      </c>
      <c r="I38" s="33">
        <v>101.3472</v>
      </c>
      <c r="J38" s="32">
        <f t="shared" si="3"/>
        <v>506.736</v>
      </c>
      <c r="K38" s="8">
        <v>2</v>
      </c>
      <c r="L38" s="33">
        <v>242.811</v>
      </c>
      <c r="M38" s="32">
        <f t="shared" si="1"/>
        <v>485.622</v>
      </c>
      <c r="N38" s="8">
        <v>2</v>
      </c>
      <c r="O38" s="33">
        <v>121.4055</v>
      </c>
      <c r="P38" s="32">
        <f t="shared" si="2"/>
        <v>242.811</v>
      </c>
      <c r="Q38" s="34" t="s">
        <v>15</v>
      </c>
    </row>
    <row r="39" ht="42.75" spans="1:17">
      <c r="A39" s="28">
        <v>37</v>
      </c>
      <c r="B39" s="29" t="s">
        <v>12</v>
      </c>
      <c r="C39" s="30" t="s">
        <v>51</v>
      </c>
      <c r="D39" s="29" t="s">
        <v>14</v>
      </c>
      <c r="E39" s="8">
        <v>5</v>
      </c>
      <c r="F39" s="9">
        <v>221.3</v>
      </c>
      <c r="G39" s="32">
        <f t="shared" si="0"/>
        <v>1106.5</v>
      </c>
      <c r="H39" s="8">
        <v>5</v>
      </c>
      <c r="I39" s="33">
        <v>106.224</v>
      </c>
      <c r="J39" s="32">
        <f t="shared" si="3"/>
        <v>531.12</v>
      </c>
      <c r="K39" s="8">
        <v>2</v>
      </c>
      <c r="L39" s="33">
        <v>254.495</v>
      </c>
      <c r="M39" s="32">
        <f t="shared" si="1"/>
        <v>508.99</v>
      </c>
      <c r="N39" s="8">
        <v>2</v>
      </c>
      <c r="O39" s="33">
        <v>127.2475</v>
      </c>
      <c r="P39" s="32">
        <f t="shared" si="2"/>
        <v>254.495</v>
      </c>
      <c r="Q39" s="34" t="s">
        <v>15</v>
      </c>
    </row>
    <row r="40" ht="42.75" spans="1:17">
      <c r="A40" s="28">
        <v>38</v>
      </c>
      <c r="B40" s="29" t="s">
        <v>12</v>
      </c>
      <c r="C40" s="30" t="s">
        <v>52</v>
      </c>
      <c r="D40" s="29" t="s">
        <v>14</v>
      </c>
      <c r="E40" s="8">
        <v>5</v>
      </c>
      <c r="F40" s="9">
        <v>242.46</v>
      </c>
      <c r="G40" s="32">
        <f t="shared" si="0"/>
        <v>1212.3</v>
      </c>
      <c r="H40" s="8">
        <v>5</v>
      </c>
      <c r="I40" s="33">
        <v>116.3808</v>
      </c>
      <c r="J40" s="32">
        <f t="shared" si="3"/>
        <v>581.904</v>
      </c>
      <c r="K40" s="8">
        <v>2</v>
      </c>
      <c r="L40" s="33">
        <v>278.829</v>
      </c>
      <c r="M40" s="32">
        <f t="shared" si="1"/>
        <v>557.658</v>
      </c>
      <c r="N40" s="8">
        <v>2</v>
      </c>
      <c r="O40" s="33">
        <v>139.4145</v>
      </c>
      <c r="P40" s="32">
        <f t="shared" si="2"/>
        <v>278.829</v>
      </c>
      <c r="Q40" s="34" t="s">
        <v>15</v>
      </c>
    </row>
    <row r="41" ht="42.75" spans="1:17">
      <c r="A41" s="28">
        <v>39</v>
      </c>
      <c r="B41" s="29" t="s">
        <v>12</v>
      </c>
      <c r="C41" s="30" t="s">
        <v>53</v>
      </c>
      <c r="D41" s="29" t="s">
        <v>14</v>
      </c>
      <c r="E41" s="8">
        <v>2</v>
      </c>
      <c r="F41" s="9">
        <v>340.13</v>
      </c>
      <c r="G41" s="32">
        <f t="shared" si="0"/>
        <v>680.26</v>
      </c>
      <c r="H41" s="8">
        <v>2</v>
      </c>
      <c r="I41" s="33">
        <v>163.2624</v>
      </c>
      <c r="J41" s="32">
        <f t="shared" si="3"/>
        <v>326.5248</v>
      </c>
      <c r="K41" s="8">
        <v>2</v>
      </c>
      <c r="L41" s="33">
        <v>391.1495</v>
      </c>
      <c r="M41" s="32">
        <f t="shared" si="1"/>
        <v>782.299</v>
      </c>
      <c r="N41" s="8">
        <v>2</v>
      </c>
      <c r="O41" s="33">
        <v>195.57475</v>
      </c>
      <c r="P41" s="32">
        <f t="shared" si="2"/>
        <v>391.1495</v>
      </c>
      <c r="Q41" s="34" t="s">
        <v>15</v>
      </c>
    </row>
    <row r="42" ht="42.75" spans="1:17">
      <c r="A42" s="28">
        <v>40</v>
      </c>
      <c r="B42" s="29" t="s">
        <v>12</v>
      </c>
      <c r="C42" s="30" t="s">
        <v>54</v>
      </c>
      <c r="D42" s="29" t="s">
        <v>14</v>
      </c>
      <c r="E42" s="8">
        <v>2</v>
      </c>
      <c r="F42" s="9">
        <v>424.86</v>
      </c>
      <c r="G42" s="32">
        <f t="shared" si="0"/>
        <v>849.72</v>
      </c>
      <c r="H42" s="8">
        <v>2</v>
      </c>
      <c r="I42" s="33">
        <v>203.9328</v>
      </c>
      <c r="J42" s="32">
        <f t="shared" si="3"/>
        <v>407.8656</v>
      </c>
      <c r="K42" s="8">
        <v>2</v>
      </c>
      <c r="L42" s="33">
        <v>488.589</v>
      </c>
      <c r="M42" s="32">
        <f t="shared" si="1"/>
        <v>977.178</v>
      </c>
      <c r="N42" s="8">
        <v>2</v>
      </c>
      <c r="O42" s="33">
        <v>244.2945</v>
      </c>
      <c r="P42" s="32">
        <f t="shared" si="2"/>
        <v>488.589</v>
      </c>
      <c r="Q42" s="34" t="s">
        <v>15</v>
      </c>
    </row>
    <row r="43" ht="42.75" spans="1:17">
      <c r="A43" s="28">
        <v>41</v>
      </c>
      <c r="B43" s="29" t="s">
        <v>12</v>
      </c>
      <c r="C43" s="30" t="s">
        <v>55</v>
      </c>
      <c r="D43" s="29" t="s">
        <v>14</v>
      </c>
      <c r="E43" s="8">
        <v>2</v>
      </c>
      <c r="F43" s="9">
        <v>459.51</v>
      </c>
      <c r="G43" s="32">
        <f t="shared" si="0"/>
        <v>919.02</v>
      </c>
      <c r="H43" s="8">
        <v>2</v>
      </c>
      <c r="I43" s="33">
        <v>220.5648</v>
      </c>
      <c r="J43" s="32">
        <f t="shared" si="3"/>
        <v>441.1296</v>
      </c>
      <c r="K43" s="8">
        <v>2</v>
      </c>
      <c r="L43" s="33">
        <v>528.4365</v>
      </c>
      <c r="M43" s="32">
        <f t="shared" si="1"/>
        <v>1056.873</v>
      </c>
      <c r="N43" s="8">
        <v>2</v>
      </c>
      <c r="O43" s="33">
        <v>264.21825</v>
      </c>
      <c r="P43" s="32">
        <f t="shared" si="2"/>
        <v>528.4365</v>
      </c>
      <c r="Q43" s="34" t="s">
        <v>15</v>
      </c>
    </row>
    <row r="44" ht="42.75" spans="1:17">
      <c r="A44" s="28">
        <v>42</v>
      </c>
      <c r="B44" s="29" t="s">
        <v>12</v>
      </c>
      <c r="C44" s="30" t="s">
        <v>56</v>
      </c>
      <c r="D44" s="29" t="s">
        <v>14</v>
      </c>
      <c r="E44" s="8">
        <v>2</v>
      </c>
      <c r="F44" s="9">
        <v>541.07</v>
      </c>
      <c r="G44" s="32">
        <f t="shared" si="0"/>
        <v>1082.14</v>
      </c>
      <c r="H44" s="8">
        <v>2</v>
      </c>
      <c r="I44" s="33">
        <v>259.7136</v>
      </c>
      <c r="J44" s="32">
        <f t="shared" si="3"/>
        <v>519.4272</v>
      </c>
      <c r="K44" s="8">
        <v>2</v>
      </c>
      <c r="L44" s="33">
        <v>622.2305</v>
      </c>
      <c r="M44" s="32">
        <f t="shared" si="1"/>
        <v>1244.461</v>
      </c>
      <c r="N44" s="8">
        <v>2</v>
      </c>
      <c r="O44" s="33">
        <v>311.11525</v>
      </c>
      <c r="P44" s="32">
        <f t="shared" si="2"/>
        <v>622.2305</v>
      </c>
      <c r="Q44" s="34" t="s">
        <v>15</v>
      </c>
    </row>
    <row r="45" ht="42.75" spans="1:17">
      <c r="A45" s="28">
        <v>43</v>
      </c>
      <c r="B45" s="29" t="s">
        <v>12</v>
      </c>
      <c r="C45" s="30" t="s">
        <v>57</v>
      </c>
      <c r="D45" s="29" t="s">
        <v>14</v>
      </c>
      <c r="E45" s="8">
        <v>2</v>
      </c>
      <c r="F45" s="9">
        <v>649.49</v>
      </c>
      <c r="G45" s="32">
        <f t="shared" si="0"/>
        <v>1298.98</v>
      </c>
      <c r="H45" s="8">
        <v>2</v>
      </c>
      <c r="I45" s="33">
        <v>311.7552</v>
      </c>
      <c r="J45" s="32">
        <f t="shared" si="3"/>
        <v>623.5104</v>
      </c>
      <c r="K45" s="8">
        <v>2</v>
      </c>
      <c r="L45" s="33">
        <v>746.9135</v>
      </c>
      <c r="M45" s="32">
        <f t="shared" si="1"/>
        <v>1493.827</v>
      </c>
      <c r="N45" s="8">
        <v>2</v>
      </c>
      <c r="O45" s="33">
        <v>373.45675</v>
      </c>
      <c r="P45" s="32">
        <f t="shared" si="2"/>
        <v>746.9135</v>
      </c>
      <c r="Q45" s="34" t="s">
        <v>15</v>
      </c>
    </row>
    <row r="46" ht="42.75" spans="1:17">
      <c r="A46" s="28">
        <v>44</v>
      </c>
      <c r="B46" s="35" t="s">
        <v>12</v>
      </c>
      <c r="C46" s="36" t="s">
        <v>58</v>
      </c>
      <c r="D46" s="29" t="s">
        <v>14</v>
      </c>
      <c r="E46" s="8">
        <v>10</v>
      </c>
      <c r="F46" s="9">
        <v>87.59</v>
      </c>
      <c r="G46" s="32">
        <f t="shared" si="0"/>
        <v>875.9</v>
      </c>
      <c r="H46" s="8">
        <v>10</v>
      </c>
      <c r="I46" s="33">
        <v>42.0432</v>
      </c>
      <c r="J46" s="32">
        <f t="shared" si="3"/>
        <v>420.432</v>
      </c>
      <c r="K46" s="8">
        <v>5</v>
      </c>
      <c r="L46" s="33">
        <v>100.7285</v>
      </c>
      <c r="M46" s="32">
        <f t="shared" si="1"/>
        <v>503.6425</v>
      </c>
      <c r="N46" s="8">
        <v>5</v>
      </c>
      <c r="O46" s="33">
        <v>50.36425</v>
      </c>
      <c r="P46" s="32">
        <f t="shared" si="2"/>
        <v>251.82125</v>
      </c>
      <c r="Q46" s="34" t="s">
        <v>15</v>
      </c>
    </row>
    <row r="47" ht="42.75" spans="1:17">
      <c r="A47" s="28">
        <v>45</v>
      </c>
      <c r="B47" s="35" t="s">
        <v>12</v>
      </c>
      <c r="C47" s="36" t="s">
        <v>59</v>
      </c>
      <c r="D47" s="29" t="s">
        <v>14</v>
      </c>
      <c r="E47" s="8">
        <v>10</v>
      </c>
      <c r="F47" s="9">
        <v>91.5</v>
      </c>
      <c r="G47" s="32">
        <f t="shared" si="0"/>
        <v>915</v>
      </c>
      <c r="H47" s="8">
        <v>10</v>
      </c>
      <c r="I47" s="33">
        <v>43.92</v>
      </c>
      <c r="J47" s="32">
        <f t="shared" si="3"/>
        <v>439.2</v>
      </c>
      <c r="K47" s="8">
        <v>5</v>
      </c>
      <c r="L47" s="33">
        <v>105.225</v>
      </c>
      <c r="M47" s="32">
        <f t="shared" si="1"/>
        <v>526.125</v>
      </c>
      <c r="N47" s="8">
        <v>5</v>
      </c>
      <c r="O47" s="33">
        <v>52.6125</v>
      </c>
      <c r="P47" s="32">
        <f t="shared" si="2"/>
        <v>263.0625</v>
      </c>
      <c r="Q47" s="34" t="s">
        <v>15</v>
      </c>
    </row>
    <row r="48" ht="42.75" spans="1:17">
      <c r="A48" s="28">
        <v>46</v>
      </c>
      <c r="B48" s="35" t="s">
        <v>12</v>
      </c>
      <c r="C48" s="36" t="s">
        <v>60</v>
      </c>
      <c r="D48" s="29" t="s">
        <v>14</v>
      </c>
      <c r="E48" s="8">
        <v>10</v>
      </c>
      <c r="F48" s="9">
        <v>96.11</v>
      </c>
      <c r="G48" s="32">
        <f t="shared" si="0"/>
        <v>961.1</v>
      </c>
      <c r="H48" s="8">
        <v>10</v>
      </c>
      <c r="I48" s="33">
        <v>46.1328</v>
      </c>
      <c r="J48" s="32">
        <f t="shared" si="3"/>
        <v>461.328</v>
      </c>
      <c r="K48" s="8">
        <v>5</v>
      </c>
      <c r="L48" s="33">
        <v>110.5265</v>
      </c>
      <c r="M48" s="32">
        <f t="shared" si="1"/>
        <v>552.6325</v>
      </c>
      <c r="N48" s="8">
        <v>5</v>
      </c>
      <c r="O48" s="33">
        <v>55.26325</v>
      </c>
      <c r="P48" s="32">
        <f t="shared" si="2"/>
        <v>276.31625</v>
      </c>
      <c r="Q48" s="34" t="s">
        <v>15</v>
      </c>
    </row>
    <row r="49" ht="42.75" spans="1:17">
      <c r="A49" s="28">
        <v>47</v>
      </c>
      <c r="B49" s="35" t="s">
        <v>12</v>
      </c>
      <c r="C49" s="36" t="s">
        <v>61</v>
      </c>
      <c r="D49" s="29" t="s">
        <v>14</v>
      </c>
      <c r="E49" s="8">
        <v>10</v>
      </c>
      <c r="F49" s="9">
        <v>166.94</v>
      </c>
      <c r="G49" s="32">
        <f t="shared" si="0"/>
        <v>1669.4</v>
      </c>
      <c r="H49" s="8">
        <v>10</v>
      </c>
      <c r="I49" s="33">
        <v>80.1312</v>
      </c>
      <c r="J49" s="32">
        <f t="shared" si="3"/>
        <v>801.312</v>
      </c>
      <c r="K49" s="8">
        <v>5</v>
      </c>
      <c r="L49" s="33">
        <v>191.981</v>
      </c>
      <c r="M49" s="32">
        <f t="shared" si="1"/>
        <v>959.905</v>
      </c>
      <c r="N49" s="8">
        <v>5</v>
      </c>
      <c r="O49" s="33">
        <v>95.9905</v>
      </c>
      <c r="P49" s="32">
        <f t="shared" si="2"/>
        <v>479.9525</v>
      </c>
      <c r="Q49" s="34" t="s">
        <v>15</v>
      </c>
    </row>
    <row r="50" ht="42.75" spans="1:17">
      <c r="A50" s="28">
        <v>48</v>
      </c>
      <c r="B50" s="35" t="s">
        <v>12</v>
      </c>
      <c r="C50" s="36" t="s">
        <v>62</v>
      </c>
      <c r="D50" s="29" t="s">
        <v>14</v>
      </c>
      <c r="E50" s="8">
        <v>10</v>
      </c>
      <c r="F50" s="9">
        <v>251.06</v>
      </c>
      <c r="G50" s="32">
        <f t="shared" si="0"/>
        <v>2510.6</v>
      </c>
      <c r="H50" s="8">
        <v>10</v>
      </c>
      <c r="I50" s="33">
        <v>120.5088</v>
      </c>
      <c r="J50" s="32">
        <f t="shared" si="3"/>
        <v>1205.088</v>
      </c>
      <c r="K50" s="8">
        <v>5</v>
      </c>
      <c r="L50" s="33">
        <v>288.719</v>
      </c>
      <c r="M50" s="32">
        <f t="shared" si="1"/>
        <v>1443.595</v>
      </c>
      <c r="N50" s="8">
        <v>5</v>
      </c>
      <c r="O50" s="33">
        <v>144.3595</v>
      </c>
      <c r="P50" s="32">
        <f t="shared" si="2"/>
        <v>721.7975</v>
      </c>
      <c r="Q50" s="34" t="s">
        <v>15</v>
      </c>
    </row>
    <row r="51" ht="42.75" spans="1:17">
      <c r="A51" s="28">
        <v>49</v>
      </c>
      <c r="B51" s="35" t="s">
        <v>12</v>
      </c>
      <c r="C51" s="36" t="s">
        <v>63</v>
      </c>
      <c r="D51" s="29" t="s">
        <v>14</v>
      </c>
      <c r="E51" s="8">
        <v>5</v>
      </c>
      <c r="F51" s="9">
        <v>301.01</v>
      </c>
      <c r="G51" s="32">
        <f t="shared" si="0"/>
        <v>1505.05</v>
      </c>
      <c r="H51" s="8">
        <v>5</v>
      </c>
      <c r="I51" s="33">
        <v>144.4848</v>
      </c>
      <c r="J51" s="32">
        <f t="shared" si="3"/>
        <v>722.424</v>
      </c>
      <c r="K51" s="8">
        <v>2</v>
      </c>
      <c r="L51" s="33">
        <v>346.1615</v>
      </c>
      <c r="M51" s="32">
        <f t="shared" si="1"/>
        <v>692.323</v>
      </c>
      <c r="N51" s="8">
        <v>2</v>
      </c>
      <c r="O51" s="33">
        <v>173.08075</v>
      </c>
      <c r="P51" s="32">
        <f t="shared" si="2"/>
        <v>346.1615</v>
      </c>
      <c r="Q51" s="34" t="s">
        <v>15</v>
      </c>
    </row>
    <row r="52" ht="42.75" spans="1:17">
      <c r="A52" s="28">
        <v>50</v>
      </c>
      <c r="B52" s="35" t="s">
        <v>12</v>
      </c>
      <c r="C52" s="36" t="s">
        <v>64</v>
      </c>
      <c r="D52" s="29" t="s">
        <v>14</v>
      </c>
      <c r="E52" s="8">
        <v>5</v>
      </c>
      <c r="F52" s="9">
        <v>327.14</v>
      </c>
      <c r="G52" s="32">
        <f t="shared" si="0"/>
        <v>1635.7</v>
      </c>
      <c r="H52" s="8">
        <v>5</v>
      </c>
      <c r="I52" s="33">
        <v>157.0272</v>
      </c>
      <c r="J52" s="32">
        <f t="shared" si="3"/>
        <v>785.136</v>
      </c>
      <c r="K52" s="8">
        <v>2</v>
      </c>
      <c r="L52" s="33">
        <v>376.211</v>
      </c>
      <c r="M52" s="32">
        <f t="shared" si="1"/>
        <v>752.422</v>
      </c>
      <c r="N52" s="8">
        <v>2</v>
      </c>
      <c r="O52" s="33">
        <v>188.1055</v>
      </c>
      <c r="P52" s="32">
        <f t="shared" si="2"/>
        <v>376.211</v>
      </c>
      <c r="Q52" s="34" t="s">
        <v>15</v>
      </c>
    </row>
    <row r="53" ht="42.75" spans="1:17">
      <c r="A53" s="28">
        <v>51</v>
      </c>
      <c r="B53" s="35" t="s">
        <v>12</v>
      </c>
      <c r="C53" s="36" t="s">
        <v>65</v>
      </c>
      <c r="D53" s="29" t="s">
        <v>14</v>
      </c>
      <c r="E53" s="8">
        <v>5</v>
      </c>
      <c r="F53" s="9">
        <v>375.95</v>
      </c>
      <c r="G53" s="32">
        <f t="shared" si="0"/>
        <v>1879.75</v>
      </c>
      <c r="H53" s="8">
        <v>5</v>
      </c>
      <c r="I53" s="33">
        <v>180.456</v>
      </c>
      <c r="J53" s="32">
        <f t="shared" si="3"/>
        <v>902.28</v>
      </c>
      <c r="K53" s="8">
        <v>2</v>
      </c>
      <c r="L53" s="33">
        <v>432.3425</v>
      </c>
      <c r="M53" s="32">
        <f t="shared" si="1"/>
        <v>864.685</v>
      </c>
      <c r="N53" s="8">
        <v>2</v>
      </c>
      <c r="O53" s="33">
        <v>216.17125</v>
      </c>
      <c r="P53" s="32">
        <f t="shared" si="2"/>
        <v>432.3425</v>
      </c>
      <c r="Q53" s="34" t="s">
        <v>15</v>
      </c>
    </row>
    <row r="54" ht="42.75" spans="1:17">
      <c r="A54" s="28">
        <v>52</v>
      </c>
      <c r="B54" s="35" t="s">
        <v>12</v>
      </c>
      <c r="C54" s="36" t="s">
        <v>66</v>
      </c>
      <c r="D54" s="29" t="s">
        <v>14</v>
      </c>
      <c r="E54" s="8">
        <v>2</v>
      </c>
      <c r="F54" s="9">
        <v>375.95</v>
      </c>
      <c r="G54" s="32">
        <f t="shared" si="0"/>
        <v>751.9</v>
      </c>
      <c r="H54" s="8">
        <v>2</v>
      </c>
      <c r="I54" s="33">
        <v>180.456</v>
      </c>
      <c r="J54" s="32">
        <f t="shared" si="3"/>
        <v>360.912</v>
      </c>
      <c r="K54" s="8">
        <v>2</v>
      </c>
      <c r="L54" s="33">
        <v>432.3425</v>
      </c>
      <c r="M54" s="32">
        <f t="shared" si="1"/>
        <v>864.685</v>
      </c>
      <c r="N54" s="8">
        <v>2</v>
      </c>
      <c r="O54" s="33">
        <v>216.17125</v>
      </c>
      <c r="P54" s="32">
        <f t="shared" si="2"/>
        <v>432.3425</v>
      </c>
      <c r="Q54" s="34" t="s">
        <v>15</v>
      </c>
    </row>
    <row r="55" ht="42.75" spans="1:17">
      <c r="A55" s="28">
        <v>53</v>
      </c>
      <c r="B55" s="35" t="s">
        <v>12</v>
      </c>
      <c r="C55" s="36" t="s">
        <v>67</v>
      </c>
      <c r="D55" s="29" t="s">
        <v>14</v>
      </c>
      <c r="E55" s="8">
        <v>2</v>
      </c>
      <c r="F55" s="9">
        <v>695.16</v>
      </c>
      <c r="G55" s="32">
        <f t="shared" si="0"/>
        <v>1390.32</v>
      </c>
      <c r="H55" s="8">
        <v>2</v>
      </c>
      <c r="I55" s="33">
        <v>333.6768</v>
      </c>
      <c r="J55" s="32">
        <f t="shared" si="3"/>
        <v>667.3536</v>
      </c>
      <c r="K55" s="8">
        <v>2</v>
      </c>
      <c r="L55" s="33">
        <v>799.434</v>
      </c>
      <c r="M55" s="32">
        <f t="shared" si="1"/>
        <v>1598.868</v>
      </c>
      <c r="N55" s="8">
        <v>2</v>
      </c>
      <c r="O55" s="33">
        <v>399.717</v>
      </c>
      <c r="P55" s="32">
        <f t="shared" si="2"/>
        <v>799.434</v>
      </c>
      <c r="Q55" s="34" t="s">
        <v>15</v>
      </c>
    </row>
    <row r="56" ht="42.75" spans="1:17">
      <c r="A56" s="28">
        <v>54</v>
      </c>
      <c r="B56" s="35" t="s">
        <v>12</v>
      </c>
      <c r="C56" s="36" t="s">
        <v>68</v>
      </c>
      <c r="D56" s="29" t="s">
        <v>14</v>
      </c>
      <c r="E56" s="8">
        <v>2</v>
      </c>
      <c r="F56" s="9">
        <v>846.07</v>
      </c>
      <c r="G56" s="32">
        <f t="shared" si="0"/>
        <v>1692.14</v>
      </c>
      <c r="H56" s="8">
        <v>2</v>
      </c>
      <c r="I56" s="33">
        <v>406.1136</v>
      </c>
      <c r="J56" s="32">
        <f t="shared" si="3"/>
        <v>812.2272</v>
      </c>
      <c r="K56" s="8">
        <v>2</v>
      </c>
      <c r="L56" s="33">
        <v>972.9805</v>
      </c>
      <c r="M56" s="32">
        <f t="shared" si="1"/>
        <v>1945.961</v>
      </c>
      <c r="N56" s="8">
        <v>2</v>
      </c>
      <c r="O56" s="33">
        <v>486.49025</v>
      </c>
      <c r="P56" s="32">
        <f t="shared" si="2"/>
        <v>972.9805</v>
      </c>
      <c r="Q56" s="34" t="s">
        <v>15</v>
      </c>
    </row>
    <row r="57" ht="42.75" spans="1:17">
      <c r="A57" s="28">
        <v>55</v>
      </c>
      <c r="B57" s="35" t="s">
        <v>12</v>
      </c>
      <c r="C57" s="36" t="s">
        <v>69</v>
      </c>
      <c r="D57" s="29" t="s">
        <v>14</v>
      </c>
      <c r="E57" s="8">
        <v>2</v>
      </c>
      <c r="F57" s="9">
        <v>1033.98</v>
      </c>
      <c r="G57" s="32">
        <f t="shared" si="0"/>
        <v>2067.96</v>
      </c>
      <c r="H57" s="8">
        <v>2</v>
      </c>
      <c r="I57" s="33">
        <v>496.3104</v>
      </c>
      <c r="J57" s="32">
        <f t="shared" si="3"/>
        <v>992.6208</v>
      </c>
      <c r="K57" s="8">
        <v>2</v>
      </c>
      <c r="L57" s="33">
        <v>1189.077</v>
      </c>
      <c r="M57" s="32">
        <f t="shared" si="1"/>
        <v>2378.154</v>
      </c>
      <c r="N57" s="8">
        <v>2</v>
      </c>
      <c r="O57" s="33">
        <v>594.5385</v>
      </c>
      <c r="P57" s="32">
        <f t="shared" si="2"/>
        <v>1189.077</v>
      </c>
      <c r="Q57" s="34" t="s">
        <v>15</v>
      </c>
    </row>
    <row r="58" s="22" customFormat="1" ht="42.75" spans="1:17">
      <c r="A58" s="28">
        <v>56</v>
      </c>
      <c r="B58" s="35" t="s">
        <v>12</v>
      </c>
      <c r="C58" s="36" t="s">
        <v>70</v>
      </c>
      <c r="D58" s="29" t="s">
        <v>14</v>
      </c>
      <c r="E58" s="8">
        <v>2</v>
      </c>
      <c r="F58" s="9">
        <v>1214.23</v>
      </c>
      <c r="G58" s="32">
        <f t="shared" si="0"/>
        <v>2428.46</v>
      </c>
      <c r="H58" s="8">
        <v>2</v>
      </c>
      <c r="I58" s="33">
        <v>582.8304</v>
      </c>
      <c r="J58" s="32">
        <f t="shared" si="3"/>
        <v>1165.6608</v>
      </c>
      <c r="K58" s="8">
        <v>2</v>
      </c>
      <c r="L58" s="33">
        <v>1396.3645</v>
      </c>
      <c r="M58" s="32">
        <f t="shared" si="1"/>
        <v>2792.729</v>
      </c>
      <c r="N58" s="8">
        <v>2</v>
      </c>
      <c r="O58" s="33">
        <v>698.18225</v>
      </c>
      <c r="P58" s="32">
        <f t="shared" si="2"/>
        <v>1396.3645</v>
      </c>
      <c r="Q58" s="34" t="s">
        <v>15</v>
      </c>
    </row>
    <row r="59" ht="32.25" spans="1:17">
      <c r="A59" s="28">
        <v>57</v>
      </c>
      <c r="B59" s="37" t="s">
        <v>71</v>
      </c>
      <c r="C59" s="30" t="s">
        <v>72</v>
      </c>
      <c r="D59" s="37" t="s">
        <v>73</v>
      </c>
      <c r="E59" s="8">
        <v>5</v>
      </c>
      <c r="F59" s="9">
        <v>120.72</v>
      </c>
      <c r="G59" s="32">
        <f t="shared" si="0"/>
        <v>603.6</v>
      </c>
      <c r="H59" s="8">
        <v>5</v>
      </c>
      <c r="I59" s="33">
        <v>57.9456</v>
      </c>
      <c r="J59" s="32">
        <f t="shared" si="3"/>
        <v>289.728</v>
      </c>
      <c r="K59" s="8">
        <v>2</v>
      </c>
      <c r="L59" s="33">
        <v>138.828</v>
      </c>
      <c r="M59" s="32">
        <f t="shared" si="1"/>
        <v>277.656</v>
      </c>
      <c r="N59" s="8">
        <v>2</v>
      </c>
      <c r="O59" s="33">
        <v>69.414</v>
      </c>
      <c r="P59" s="32">
        <f t="shared" si="2"/>
        <v>138.828</v>
      </c>
      <c r="Q59" s="38" t="s">
        <v>74</v>
      </c>
    </row>
    <row r="60" ht="32.25" spans="1:17">
      <c r="A60" s="28">
        <v>58</v>
      </c>
      <c r="B60" s="37" t="s">
        <v>71</v>
      </c>
      <c r="C60" s="30" t="s">
        <v>75</v>
      </c>
      <c r="D60" s="37" t="s">
        <v>73</v>
      </c>
      <c r="E60" s="8">
        <v>5</v>
      </c>
      <c r="F60" s="9">
        <v>157.06</v>
      </c>
      <c r="G60" s="32">
        <f t="shared" si="0"/>
        <v>785.3</v>
      </c>
      <c r="H60" s="8">
        <v>5</v>
      </c>
      <c r="I60" s="33">
        <v>75.3888</v>
      </c>
      <c r="J60" s="32">
        <f t="shared" si="3"/>
        <v>376.944</v>
      </c>
      <c r="K60" s="8">
        <v>2</v>
      </c>
      <c r="L60" s="33">
        <v>180.619</v>
      </c>
      <c r="M60" s="32">
        <f t="shared" si="1"/>
        <v>361.238</v>
      </c>
      <c r="N60" s="8">
        <v>2</v>
      </c>
      <c r="O60" s="33">
        <v>90.3095</v>
      </c>
      <c r="P60" s="32">
        <f t="shared" si="2"/>
        <v>180.619</v>
      </c>
      <c r="Q60" s="38" t="s">
        <v>74</v>
      </c>
    </row>
    <row r="61" ht="32.25" spans="1:17">
      <c r="A61" s="28">
        <v>59</v>
      </c>
      <c r="B61" s="37" t="s">
        <v>71</v>
      </c>
      <c r="C61" s="30" t="s">
        <v>76</v>
      </c>
      <c r="D61" s="37" t="s">
        <v>73</v>
      </c>
      <c r="E61" s="8">
        <v>5</v>
      </c>
      <c r="F61" s="9">
        <v>235.26</v>
      </c>
      <c r="G61" s="32">
        <f t="shared" si="0"/>
        <v>1176.3</v>
      </c>
      <c r="H61" s="8">
        <v>5</v>
      </c>
      <c r="I61" s="33">
        <v>112.9248</v>
      </c>
      <c r="J61" s="32">
        <f t="shared" si="3"/>
        <v>564.624</v>
      </c>
      <c r="K61" s="8">
        <v>2</v>
      </c>
      <c r="L61" s="33">
        <v>270.549</v>
      </c>
      <c r="M61" s="32">
        <f t="shared" si="1"/>
        <v>541.098</v>
      </c>
      <c r="N61" s="8">
        <v>2</v>
      </c>
      <c r="O61" s="33">
        <v>135.2745</v>
      </c>
      <c r="P61" s="32">
        <f t="shared" si="2"/>
        <v>270.549</v>
      </c>
      <c r="Q61" s="38" t="s">
        <v>74</v>
      </c>
    </row>
    <row r="62" ht="32.25" spans="1:17">
      <c r="A62" s="28">
        <v>60</v>
      </c>
      <c r="B62" s="37" t="s">
        <v>71</v>
      </c>
      <c r="C62" s="30" t="s">
        <v>77</v>
      </c>
      <c r="D62" s="37" t="s">
        <v>73</v>
      </c>
      <c r="E62" s="8">
        <v>5</v>
      </c>
      <c r="F62" s="9">
        <v>402.32</v>
      </c>
      <c r="G62" s="32">
        <f t="shared" si="0"/>
        <v>2011.6</v>
      </c>
      <c r="H62" s="8">
        <v>5</v>
      </c>
      <c r="I62" s="33">
        <v>193.1136</v>
      </c>
      <c r="J62" s="32">
        <f t="shared" si="3"/>
        <v>965.568</v>
      </c>
      <c r="K62" s="8">
        <v>2</v>
      </c>
      <c r="L62" s="33">
        <v>462.668</v>
      </c>
      <c r="M62" s="32">
        <f t="shared" si="1"/>
        <v>925.336</v>
      </c>
      <c r="N62" s="8">
        <v>2</v>
      </c>
      <c r="O62" s="33">
        <v>231.334</v>
      </c>
      <c r="P62" s="32">
        <f t="shared" si="2"/>
        <v>462.668</v>
      </c>
      <c r="Q62" s="38" t="s">
        <v>74</v>
      </c>
    </row>
    <row r="63" ht="32.25" spans="1:17">
      <c r="A63" s="28">
        <v>61</v>
      </c>
      <c r="B63" s="37" t="s">
        <v>71</v>
      </c>
      <c r="C63" s="30" t="s">
        <v>78</v>
      </c>
      <c r="D63" s="37" t="s">
        <v>73</v>
      </c>
      <c r="E63" s="8">
        <v>5</v>
      </c>
      <c r="F63" s="9">
        <v>611.75</v>
      </c>
      <c r="G63" s="32">
        <f t="shared" si="0"/>
        <v>3058.75</v>
      </c>
      <c r="H63" s="8">
        <v>5</v>
      </c>
      <c r="I63" s="33">
        <v>293.64</v>
      </c>
      <c r="J63" s="32">
        <f t="shared" si="3"/>
        <v>1468.2</v>
      </c>
      <c r="K63" s="8">
        <v>2</v>
      </c>
      <c r="L63" s="33">
        <v>703.5125</v>
      </c>
      <c r="M63" s="32">
        <f t="shared" si="1"/>
        <v>1407.025</v>
      </c>
      <c r="N63" s="8">
        <v>2</v>
      </c>
      <c r="O63" s="33">
        <v>351.75625</v>
      </c>
      <c r="P63" s="32">
        <f t="shared" si="2"/>
        <v>703.5125</v>
      </c>
      <c r="Q63" s="38" t="s">
        <v>74</v>
      </c>
    </row>
    <row r="64" ht="32.25" spans="1:17">
      <c r="A64" s="28">
        <v>62</v>
      </c>
      <c r="B64" s="37" t="s">
        <v>71</v>
      </c>
      <c r="C64" s="30" t="s">
        <v>79</v>
      </c>
      <c r="D64" s="37" t="s">
        <v>73</v>
      </c>
      <c r="E64" s="8">
        <v>5</v>
      </c>
      <c r="F64" s="9">
        <v>802.82</v>
      </c>
      <c r="G64" s="32">
        <f t="shared" si="0"/>
        <v>4014.1</v>
      </c>
      <c r="H64" s="8">
        <v>5</v>
      </c>
      <c r="I64" s="33">
        <v>385.3536</v>
      </c>
      <c r="J64" s="32">
        <f t="shared" si="3"/>
        <v>1926.768</v>
      </c>
      <c r="K64" s="8">
        <v>2</v>
      </c>
      <c r="L64" s="33">
        <v>923.243</v>
      </c>
      <c r="M64" s="32">
        <f t="shared" si="1"/>
        <v>1846.486</v>
      </c>
      <c r="N64" s="8">
        <v>2</v>
      </c>
      <c r="O64" s="33">
        <v>461.6215</v>
      </c>
      <c r="P64" s="32">
        <f t="shared" si="2"/>
        <v>923.243</v>
      </c>
      <c r="Q64" s="38" t="s">
        <v>74</v>
      </c>
    </row>
    <row r="65" ht="32.25" spans="1:17">
      <c r="A65" s="28">
        <v>63</v>
      </c>
      <c r="B65" s="37" t="s">
        <v>71</v>
      </c>
      <c r="C65" s="30" t="s">
        <v>80</v>
      </c>
      <c r="D65" s="37" t="s">
        <v>73</v>
      </c>
      <c r="E65" s="8">
        <v>5</v>
      </c>
      <c r="F65" s="9">
        <v>900.38</v>
      </c>
      <c r="G65" s="32">
        <f t="shared" si="0"/>
        <v>4501.9</v>
      </c>
      <c r="H65" s="8">
        <v>5</v>
      </c>
      <c r="I65" s="33">
        <v>432.1824</v>
      </c>
      <c r="J65" s="32">
        <f t="shared" si="3"/>
        <v>2160.912</v>
      </c>
      <c r="K65" s="8">
        <v>2</v>
      </c>
      <c r="L65" s="33">
        <v>1035.437</v>
      </c>
      <c r="M65" s="32">
        <f t="shared" si="1"/>
        <v>2070.874</v>
      </c>
      <c r="N65" s="8">
        <v>2</v>
      </c>
      <c r="O65" s="33">
        <v>517.7185</v>
      </c>
      <c r="P65" s="32">
        <f t="shared" si="2"/>
        <v>1035.437</v>
      </c>
      <c r="Q65" s="38" t="s">
        <v>74</v>
      </c>
    </row>
    <row r="66" ht="32.25" spans="1:17">
      <c r="A66" s="28">
        <v>64</v>
      </c>
      <c r="B66" s="37" t="s">
        <v>71</v>
      </c>
      <c r="C66" s="30" t="s">
        <v>81</v>
      </c>
      <c r="D66" s="37" t="s">
        <v>73</v>
      </c>
      <c r="E66" s="8">
        <v>5</v>
      </c>
      <c r="F66" s="9">
        <v>1223.58</v>
      </c>
      <c r="G66" s="32">
        <f t="shared" si="0"/>
        <v>6117.9</v>
      </c>
      <c r="H66" s="8">
        <v>5</v>
      </c>
      <c r="I66" s="33">
        <v>587.3184</v>
      </c>
      <c r="J66" s="32">
        <f t="shared" si="3"/>
        <v>2936.592</v>
      </c>
      <c r="K66" s="8">
        <v>2</v>
      </c>
      <c r="L66" s="33">
        <v>1407.117</v>
      </c>
      <c r="M66" s="32">
        <f t="shared" si="1"/>
        <v>2814.234</v>
      </c>
      <c r="N66" s="8">
        <v>2</v>
      </c>
      <c r="O66" s="33">
        <v>703.5585</v>
      </c>
      <c r="P66" s="32">
        <f t="shared" si="2"/>
        <v>1407.117</v>
      </c>
      <c r="Q66" s="38" t="s">
        <v>74</v>
      </c>
    </row>
    <row r="67" ht="32.25" spans="1:17">
      <c r="A67" s="28">
        <v>65</v>
      </c>
      <c r="B67" s="37" t="s">
        <v>71</v>
      </c>
      <c r="C67" s="30" t="s">
        <v>82</v>
      </c>
      <c r="D67" s="37" t="s">
        <v>73</v>
      </c>
      <c r="E67" s="8">
        <v>5</v>
      </c>
      <c r="F67" s="9">
        <v>1615.79</v>
      </c>
      <c r="G67" s="32">
        <f t="shared" si="0"/>
        <v>8078.95</v>
      </c>
      <c r="H67" s="8">
        <v>5</v>
      </c>
      <c r="I67" s="33">
        <v>775.5792</v>
      </c>
      <c r="J67" s="32">
        <f t="shared" si="3"/>
        <v>3877.896</v>
      </c>
      <c r="K67" s="8">
        <v>2</v>
      </c>
      <c r="L67" s="33">
        <v>1858.1585</v>
      </c>
      <c r="M67" s="32">
        <f t="shared" si="1"/>
        <v>3716.317</v>
      </c>
      <c r="N67" s="8">
        <v>2</v>
      </c>
      <c r="O67" s="33">
        <v>929.07925</v>
      </c>
      <c r="P67" s="32">
        <f t="shared" si="2"/>
        <v>1858.1585</v>
      </c>
      <c r="Q67" s="38" t="s">
        <v>74</v>
      </c>
    </row>
    <row r="68" ht="32.25" spans="1:17">
      <c r="A68" s="28">
        <v>66</v>
      </c>
      <c r="B68" s="37" t="s">
        <v>71</v>
      </c>
      <c r="C68" s="30" t="s">
        <v>83</v>
      </c>
      <c r="D68" s="37" t="s">
        <v>73</v>
      </c>
      <c r="E68" s="8">
        <v>5</v>
      </c>
      <c r="F68" s="9">
        <v>2269.02</v>
      </c>
      <c r="G68" s="32">
        <f t="shared" ref="G68:G131" si="4">E68*F68</f>
        <v>11345.1</v>
      </c>
      <c r="H68" s="8">
        <v>5</v>
      </c>
      <c r="I68" s="33">
        <v>1089.1296</v>
      </c>
      <c r="J68" s="32">
        <f t="shared" si="3"/>
        <v>5445.648</v>
      </c>
      <c r="K68" s="8">
        <v>2</v>
      </c>
      <c r="L68" s="33">
        <v>2609.373</v>
      </c>
      <c r="M68" s="32">
        <f t="shared" ref="M68:M131" si="5">K68*L68</f>
        <v>5218.746</v>
      </c>
      <c r="N68" s="8">
        <v>2</v>
      </c>
      <c r="O68" s="33">
        <v>1304.6865</v>
      </c>
      <c r="P68" s="32">
        <f t="shared" ref="P68:P131" si="6">N68*O68</f>
        <v>2609.373</v>
      </c>
      <c r="Q68" s="38" t="s">
        <v>74</v>
      </c>
    </row>
    <row r="69" ht="32.25" spans="1:17">
      <c r="A69" s="28">
        <v>67</v>
      </c>
      <c r="B69" s="37" t="s">
        <v>71</v>
      </c>
      <c r="C69" s="30" t="s">
        <v>84</v>
      </c>
      <c r="D69" s="37" t="s">
        <v>73</v>
      </c>
      <c r="E69" s="8">
        <v>2</v>
      </c>
      <c r="F69" s="9">
        <v>2613.91</v>
      </c>
      <c r="G69" s="32">
        <f t="shared" si="4"/>
        <v>5227.82</v>
      </c>
      <c r="H69" s="8">
        <v>2</v>
      </c>
      <c r="I69" s="33">
        <v>1254.6768</v>
      </c>
      <c r="J69" s="32">
        <f t="shared" si="3"/>
        <v>2509.3536</v>
      </c>
      <c r="K69" s="8">
        <v>2</v>
      </c>
      <c r="L69" s="33">
        <v>3005.9965</v>
      </c>
      <c r="M69" s="32">
        <f t="shared" si="5"/>
        <v>6011.993</v>
      </c>
      <c r="N69" s="8">
        <v>2</v>
      </c>
      <c r="O69" s="33">
        <v>1502.99825</v>
      </c>
      <c r="P69" s="32">
        <f t="shared" si="6"/>
        <v>3005.9965</v>
      </c>
      <c r="Q69" s="38" t="s">
        <v>74</v>
      </c>
    </row>
    <row r="70" ht="32.25" spans="1:17">
      <c r="A70" s="28">
        <v>68</v>
      </c>
      <c r="B70" s="37" t="s">
        <v>71</v>
      </c>
      <c r="C70" s="30" t="s">
        <v>85</v>
      </c>
      <c r="D70" s="37" t="s">
        <v>73</v>
      </c>
      <c r="E70" s="8">
        <v>2</v>
      </c>
      <c r="F70" s="9">
        <v>3123.95</v>
      </c>
      <c r="G70" s="32">
        <f t="shared" si="4"/>
        <v>6247.9</v>
      </c>
      <c r="H70" s="8">
        <v>2</v>
      </c>
      <c r="I70" s="33">
        <v>1499.496</v>
      </c>
      <c r="J70" s="32">
        <f t="shared" ref="J70:J133" si="7">H70*I70</f>
        <v>2998.992</v>
      </c>
      <c r="K70" s="8">
        <v>2</v>
      </c>
      <c r="L70" s="33">
        <v>3592.5425</v>
      </c>
      <c r="M70" s="32">
        <f t="shared" si="5"/>
        <v>7185.085</v>
      </c>
      <c r="N70" s="8">
        <v>2</v>
      </c>
      <c r="O70" s="33">
        <v>1796.27125</v>
      </c>
      <c r="P70" s="32">
        <f t="shared" si="6"/>
        <v>3592.5425</v>
      </c>
      <c r="Q70" s="38" t="s">
        <v>74</v>
      </c>
    </row>
    <row r="71" ht="32.25" spans="1:17">
      <c r="A71" s="28">
        <v>69</v>
      </c>
      <c r="B71" s="37" t="s">
        <v>71</v>
      </c>
      <c r="C71" s="30" t="s">
        <v>86</v>
      </c>
      <c r="D71" s="37" t="s">
        <v>73</v>
      </c>
      <c r="E71" s="8">
        <v>2</v>
      </c>
      <c r="F71" s="9">
        <v>3529.02</v>
      </c>
      <c r="G71" s="32">
        <f t="shared" si="4"/>
        <v>7058.04</v>
      </c>
      <c r="H71" s="8">
        <v>2</v>
      </c>
      <c r="I71" s="33">
        <v>1693.9296</v>
      </c>
      <c r="J71" s="32">
        <f t="shared" si="7"/>
        <v>3387.8592</v>
      </c>
      <c r="K71" s="8">
        <v>2</v>
      </c>
      <c r="L71" s="33">
        <v>4058.373</v>
      </c>
      <c r="M71" s="32">
        <f t="shared" si="5"/>
        <v>8116.746</v>
      </c>
      <c r="N71" s="8">
        <v>2</v>
      </c>
      <c r="O71" s="33">
        <v>2029.1865</v>
      </c>
      <c r="P71" s="32">
        <f t="shared" si="6"/>
        <v>4058.373</v>
      </c>
      <c r="Q71" s="38" t="s">
        <v>74</v>
      </c>
    </row>
    <row r="72" ht="32.25" spans="1:17">
      <c r="A72" s="28">
        <v>70</v>
      </c>
      <c r="B72" s="37" t="s">
        <v>71</v>
      </c>
      <c r="C72" s="30" t="s">
        <v>87</v>
      </c>
      <c r="D72" s="37" t="s">
        <v>73</v>
      </c>
      <c r="E72" s="8">
        <v>5</v>
      </c>
      <c r="F72" s="9">
        <v>138.84</v>
      </c>
      <c r="G72" s="32">
        <f t="shared" si="4"/>
        <v>694.2</v>
      </c>
      <c r="H72" s="8">
        <v>5</v>
      </c>
      <c r="I72" s="33">
        <v>66.6432</v>
      </c>
      <c r="J72" s="32">
        <f t="shared" si="7"/>
        <v>333.216</v>
      </c>
      <c r="K72" s="8">
        <v>2</v>
      </c>
      <c r="L72" s="33">
        <v>159.666</v>
      </c>
      <c r="M72" s="32">
        <f t="shared" si="5"/>
        <v>319.332</v>
      </c>
      <c r="N72" s="8">
        <v>2</v>
      </c>
      <c r="O72" s="33">
        <v>79.833</v>
      </c>
      <c r="P72" s="32">
        <f t="shared" si="6"/>
        <v>159.666</v>
      </c>
      <c r="Q72" s="38" t="s">
        <v>74</v>
      </c>
    </row>
    <row r="73" ht="32.25" spans="1:17">
      <c r="A73" s="28">
        <v>71</v>
      </c>
      <c r="B73" s="37" t="s">
        <v>71</v>
      </c>
      <c r="C73" s="30" t="s">
        <v>88</v>
      </c>
      <c r="D73" s="37" t="s">
        <v>73</v>
      </c>
      <c r="E73" s="8">
        <v>5</v>
      </c>
      <c r="F73" s="9">
        <v>185.53</v>
      </c>
      <c r="G73" s="32">
        <f t="shared" si="4"/>
        <v>927.65</v>
      </c>
      <c r="H73" s="8">
        <v>5</v>
      </c>
      <c r="I73" s="33">
        <v>89.0544</v>
      </c>
      <c r="J73" s="32">
        <f t="shared" si="7"/>
        <v>445.272</v>
      </c>
      <c r="K73" s="8">
        <v>2</v>
      </c>
      <c r="L73" s="33">
        <v>213.3595</v>
      </c>
      <c r="M73" s="32">
        <f t="shared" si="5"/>
        <v>426.719</v>
      </c>
      <c r="N73" s="8">
        <v>2</v>
      </c>
      <c r="O73" s="33">
        <v>106.67975</v>
      </c>
      <c r="P73" s="32">
        <f t="shared" si="6"/>
        <v>213.3595</v>
      </c>
      <c r="Q73" s="38" t="s">
        <v>74</v>
      </c>
    </row>
    <row r="74" ht="32.25" spans="1:17">
      <c r="A74" s="28">
        <v>72</v>
      </c>
      <c r="B74" s="37" t="s">
        <v>71</v>
      </c>
      <c r="C74" s="30" t="s">
        <v>89</v>
      </c>
      <c r="D74" s="37" t="s">
        <v>73</v>
      </c>
      <c r="E74" s="8">
        <v>5</v>
      </c>
      <c r="F74" s="9">
        <v>244.06</v>
      </c>
      <c r="G74" s="32">
        <f t="shared" si="4"/>
        <v>1220.3</v>
      </c>
      <c r="H74" s="8">
        <v>5</v>
      </c>
      <c r="I74" s="33">
        <v>117.1488</v>
      </c>
      <c r="J74" s="32">
        <f t="shared" si="7"/>
        <v>585.744</v>
      </c>
      <c r="K74" s="8">
        <v>2</v>
      </c>
      <c r="L74" s="33">
        <v>280.669</v>
      </c>
      <c r="M74" s="32">
        <f t="shared" si="5"/>
        <v>561.338</v>
      </c>
      <c r="N74" s="8">
        <v>2</v>
      </c>
      <c r="O74" s="33">
        <v>140.3345</v>
      </c>
      <c r="P74" s="32">
        <f t="shared" si="6"/>
        <v>280.669</v>
      </c>
      <c r="Q74" s="38" t="s">
        <v>74</v>
      </c>
    </row>
    <row r="75" ht="32.25" spans="1:17">
      <c r="A75" s="28">
        <v>73</v>
      </c>
      <c r="B75" s="37" t="s">
        <v>71</v>
      </c>
      <c r="C75" s="30" t="s">
        <v>90</v>
      </c>
      <c r="D75" s="37" t="s">
        <v>73</v>
      </c>
      <c r="E75" s="8">
        <v>5</v>
      </c>
      <c r="F75" s="9">
        <v>559.98</v>
      </c>
      <c r="G75" s="32">
        <f t="shared" si="4"/>
        <v>2799.9</v>
      </c>
      <c r="H75" s="8">
        <v>5</v>
      </c>
      <c r="I75" s="33">
        <v>268.7904</v>
      </c>
      <c r="J75" s="32">
        <f t="shared" si="7"/>
        <v>1343.952</v>
      </c>
      <c r="K75" s="8">
        <v>2</v>
      </c>
      <c r="L75" s="33">
        <v>643.977</v>
      </c>
      <c r="M75" s="32">
        <f t="shared" si="5"/>
        <v>1287.954</v>
      </c>
      <c r="N75" s="8">
        <v>2</v>
      </c>
      <c r="O75" s="33">
        <v>321.9885</v>
      </c>
      <c r="P75" s="32">
        <f t="shared" si="6"/>
        <v>643.977</v>
      </c>
      <c r="Q75" s="38" t="s">
        <v>74</v>
      </c>
    </row>
    <row r="76" ht="32.25" spans="1:17">
      <c r="A76" s="28">
        <v>74</v>
      </c>
      <c r="B76" s="37" t="s">
        <v>71</v>
      </c>
      <c r="C76" s="30" t="s">
        <v>91</v>
      </c>
      <c r="D76" s="37" t="s">
        <v>73</v>
      </c>
      <c r="E76" s="8">
        <v>5</v>
      </c>
      <c r="F76" s="9">
        <v>881.42</v>
      </c>
      <c r="G76" s="32">
        <f t="shared" si="4"/>
        <v>4407.1</v>
      </c>
      <c r="H76" s="8">
        <v>5</v>
      </c>
      <c r="I76" s="33">
        <v>423.0816</v>
      </c>
      <c r="J76" s="32">
        <f t="shared" si="7"/>
        <v>2115.408</v>
      </c>
      <c r="K76" s="8">
        <v>2</v>
      </c>
      <c r="L76" s="33">
        <v>1013.633</v>
      </c>
      <c r="M76" s="32">
        <f t="shared" si="5"/>
        <v>2027.266</v>
      </c>
      <c r="N76" s="8">
        <v>2</v>
      </c>
      <c r="O76" s="33">
        <v>506.8165</v>
      </c>
      <c r="P76" s="32">
        <f t="shared" si="6"/>
        <v>1013.633</v>
      </c>
      <c r="Q76" s="38" t="s">
        <v>74</v>
      </c>
    </row>
    <row r="77" ht="32.25" spans="1:17">
      <c r="A77" s="28">
        <v>75</v>
      </c>
      <c r="B77" s="37" t="s">
        <v>71</v>
      </c>
      <c r="C77" s="30" t="s">
        <v>92</v>
      </c>
      <c r="D77" s="37" t="s">
        <v>73</v>
      </c>
      <c r="E77" s="8">
        <v>5</v>
      </c>
      <c r="F77" s="9">
        <v>1042.24</v>
      </c>
      <c r="G77" s="32">
        <f t="shared" si="4"/>
        <v>5211.2</v>
      </c>
      <c r="H77" s="8">
        <v>5</v>
      </c>
      <c r="I77" s="33">
        <v>500.2752</v>
      </c>
      <c r="J77" s="32">
        <f t="shared" si="7"/>
        <v>2501.376</v>
      </c>
      <c r="K77" s="8">
        <v>2</v>
      </c>
      <c r="L77" s="33">
        <v>1198.576</v>
      </c>
      <c r="M77" s="32">
        <f t="shared" si="5"/>
        <v>2397.152</v>
      </c>
      <c r="N77" s="8">
        <v>2</v>
      </c>
      <c r="O77" s="33">
        <v>599.288</v>
      </c>
      <c r="P77" s="32">
        <f t="shared" si="6"/>
        <v>1198.576</v>
      </c>
      <c r="Q77" s="38" t="s">
        <v>74</v>
      </c>
    </row>
    <row r="78" ht="32.25" spans="1:17">
      <c r="A78" s="28">
        <v>76</v>
      </c>
      <c r="B78" s="37" t="s">
        <v>71</v>
      </c>
      <c r="C78" s="30" t="s">
        <v>93</v>
      </c>
      <c r="D78" s="37" t="s">
        <v>73</v>
      </c>
      <c r="E78" s="8">
        <v>5</v>
      </c>
      <c r="F78" s="9">
        <v>1218.95</v>
      </c>
      <c r="G78" s="32">
        <f t="shared" si="4"/>
        <v>6094.75</v>
      </c>
      <c r="H78" s="8">
        <v>5</v>
      </c>
      <c r="I78" s="33">
        <v>585.096</v>
      </c>
      <c r="J78" s="32">
        <f t="shared" si="7"/>
        <v>2925.48</v>
      </c>
      <c r="K78" s="8">
        <v>2</v>
      </c>
      <c r="L78" s="33">
        <v>1401.7925</v>
      </c>
      <c r="M78" s="32">
        <f t="shared" si="5"/>
        <v>2803.585</v>
      </c>
      <c r="N78" s="8">
        <v>2</v>
      </c>
      <c r="O78" s="33">
        <v>700.89625</v>
      </c>
      <c r="P78" s="32">
        <f t="shared" si="6"/>
        <v>1401.7925</v>
      </c>
      <c r="Q78" s="38" t="s">
        <v>74</v>
      </c>
    </row>
    <row r="79" ht="32.25" spans="1:17">
      <c r="A79" s="28">
        <v>77</v>
      </c>
      <c r="B79" s="37" t="s">
        <v>71</v>
      </c>
      <c r="C79" s="30" t="s">
        <v>94</v>
      </c>
      <c r="D79" s="37" t="s">
        <v>73</v>
      </c>
      <c r="E79" s="8">
        <v>5</v>
      </c>
      <c r="F79" s="9">
        <v>1544.72</v>
      </c>
      <c r="G79" s="32">
        <f t="shared" si="4"/>
        <v>7723.6</v>
      </c>
      <c r="H79" s="8">
        <v>5</v>
      </c>
      <c r="I79" s="33">
        <v>741.4656</v>
      </c>
      <c r="J79" s="32">
        <f t="shared" si="7"/>
        <v>3707.328</v>
      </c>
      <c r="K79" s="8">
        <v>2</v>
      </c>
      <c r="L79" s="33">
        <v>1776.428</v>
      </c>
      <c r="M79" s="32">
        <f t="shared" si="5"/>
        <v>3552.856</v>
      </c>
      <c r="N79" s="8">
        <v>2</v>
      </c>
      <c r="O79" s="33">
        <v>888.214</v>
      </c>
      <c r="P79" s="32">
        <f t="shared" si="6"/>
        <v>1776.428</v>
      </c>
      <c r="Q79" s="38" t="s">
        <v>74</v>
      </c>
    </row>
    <row r="80" ht="32.25" spans="1:17">
      <c r="A80" s="28">
        <v>78</v>
      </c>
      <c r="B80" s="37" t="s">
        <v>71</v>
      </c>
      <c r="C80" s="30" t="s">
        <v>95</v>
      </c>
      <c r="D80" s="37" t="s">
        <v>73</v>
      </c>
      <c r="E80" s="8">
        <v>5</v>
      </c>
      <c r="F80" s="9">
        <v>2109.66</v>
      </c>
      <c r="G80" s="32">
        <f t="shared" si="4"/>
        <v>10548.3</v>
      </c>
      <c r="H80" s="8">
        <v>5</v>
      </c>
      <c r="I80" s="33">
        <v>1012.6368</v>
      </c>
      <c r="J80" s="32">
        <f t="shared" si="7"/>
        <v>5063.184</v>
      </c>
      <c r="K80" s="8">
        <v>2</v>
      </c>
      <c r="L80" s="33">
        <v>2426.109</v>
      </c>
      <c r="M80" s="32">
        <f t="shared" si="5"/>
        <v>4852.218</v>
      </c>
      <c r="N80" s="8">
        <v>2</v>
      </c>
      <c r="O80" s="33">
        <v>1213.0545</v>
      </c>
      <c r="P80" s="32">
        <f t="shared" si="6"/>
        <v>2426.109</v>
      </c>
      <c r="Q80" s="38" t="s">
        <v>74</v>
      </c>
    </row>
    <row r="81" ht="32.25" spans="1:17">
      <c r="A81" s="28">
        <v>79</v>
      </c>
      <c r="B81" s="37" t="s">
        <v>71</v>
      </c>
      <c r="C81" s="30" t="s">
        <v>96</v>
      </c>
      <c r="D81" s="37" t="s">
        <v>73</v>
      </c>
      <c r="E81" s="8">
        <v>5</v>
      </c>
      <c r="F81" s="9">
        <v>2963.09</v>
      </c>
      <c r="G81" s="32">
        <f t="shared" si="4"/>
        <v>14815.45</v>
      </c>
      <c r="H81" s="8">
        <v>5</v>
      </c>
      <c r="I81" s="33">
        <v>1422.2832</v>
      </c>
      <c r="J81" s="32">
        <f t="shared" si="7"/>
        <v>7111.416</v>
      </c>
      <c r="K81" s="8">
        <v>2</v>
      </c>
      <c r="L81" s="33">
        <v>3407.5535</v>
      </c>
      <c r="M81" s="32">
        <f t="shared" si="5"/>
        <v>6815.107</v>
      </c>
      <c r="N81" s="8">
        <v>2</v>
      </c>
      <c r="O81" s="33">
        <v>1703.77675</v>
      </c>
      <c r="P81" s="32">
        <f t="shared" si="6"/>
        <v>3407.5535</v>
      </c>
      <c r="Q81" s="38" t="s">
        <v>74</v>
      </c>
    </row>
    <row r="82" ht="32.25" spans="1:17">
      <c r="A82" s="28">
        <v>80</v>
      </c>
      <c r="B82" s="37" t="s">
        <v>71</v>
      </c>
      <c r="C82" s="30" t="s">
        <v>97</v>
      </c>
      <c r="D82" s="37" t="s">
        <v>73</v>
      </c>
      <c r="E82" s="8">
        <v>2</v>
      </c>
      <c r="F82" s="9">
        <v>3639.87</v>
      </c>
      <c r="G82" s="32">
        <f t="shared" si="4"/>
        <v>7279.74</v>
      </c>
      <c r="H82" s="8">
        <v>2</v>
      </c>
      <c r="I82" s="33">
        <v>1747.1376</v>
      </c>
      <c r="J82" s="32">
        <f t="shared" si="7"/>
        <v>3494.2752</v>
      </c>
      <c r="K82" s="8">
        <v>2</v>
      </c>
      <c r="L82" s="33">
        <v>4185.8505</v>
      </c>
      <c r="M82" s="32">
        <f t="shared" si="5"/>
        <v>8371.701</v>
      </c>
      <c r="N82" s="8">
        <v>2</v>
      </c>
      <c r="O82" s="33">
        <v>2092.92525</v>
      </c>
      <c r="P82" s="32">
        <f t="shared" si="6"/>
        <v>4185.8505</v>
      </c>
      <c r="Q82" s="38" t="s">
        <v>74</v>
      </c>
    </row>
    <row r="83" ht="32.25" spans="1:17">
      <c r="A83" s="28">
        <v>81</v>
      </c>
      <c r="B83" s="37" t="s">
        <v>71</v>
      </c>
      <c r="C83" s="30" t="s">
        <v>98</v>
      </c>
      <c r="D83" s="37" t="s">
        <v>73</v>
      </c>
      <c r="E83" s="8">
        <v>2</v>
      </c>
      <c r="F83" s="9">
        <v>4207.29</v>
      </c>
      <c r="G83" s="32">
        <f t="shared" si="4"/>
        <v>8414.58</v>
      </c>
      <c r="H83" s="8">
        <v>2</v>
      </c>
      <c r="I83" s="33">
        <v>2019.4992</v>
      </c>
      <c r="J83" s="32">
        <f t="shared" si="7"/>
        <v>4038.9984</v>
      </c>
      <c r="K83" s="8">
        <v>2</v>
      </c>
      <c r="L83" s="33">
        <v>4838.3835</v>
      </c>
      <c r="M83" s="32">
        <f t="shared" si="5"/>
        <v>9676.767</v>
      </c>
      <c r="N83" s="8">
        <v>2</v>
      </c>
      <c r="O83" s="33">
        <v>2419.19175</v>
      </c>
      <c r="P83" s="32">
        <f t="shared" si="6"/>
        <v>4838.3835</v>
      </c>
      <c r="Q83" s="38" t="s">
        <v>74</v>
      </c>
    </row>
    <row r="84" ht="32.25" spans="1:17">
      <c r="A84" s="28">
        <v>82</v>
      </c>
      <c r="B84" s="37" t="s">
        <v>71</v>
      </c>
      <c r="C84" s="30" t="s">
        <v>99</v>
      </c>
      <c r="D84" s="37" t="s">
        <v>73</v>
      </c>
      <c r="E84" s="8">
        <v>2</v>
      </c>
      <c r="F84" s="9">
        <v>4748.53</v>
      </c>
      <c r="G84" s="32">
        <f t="shared" si="4"/>
        <v>9497.06</v>
      </c>
      <c r="H84" s="8">
        <v>2</v>
      </c>
      <c r="I84" s="33">
        <v>2279.2944</v>
      </c>
      <c r="J84" s="32">
        <f t="shared" si="7"/>
        <v>4558.5888</v>
      </c>
      <c r="K84" s="8">
        <v>2</v>
      </c>
      <c r="L84" s="33">
        <v>5460.8095</v>
      </c>
      <c r="M84" s="32">
        <f t="shared" si="5"/>
        <v>10921.619</v>
      </c>
      <c r="N84" s="8">
        <v>2</v>
      </c>
      <c r="O84" s="33">
        <v>2730.40475</v>
      </c>
      <c r="P84" s="32">
        <f t="shared" si="6"/>
        <v>5460.8095</v>
      </c>
      <c r="Q84" s="38" t="s">
        <v>74</v>
      </c>
    </row>
    <row r="85" ht="32.25" spans="1:17">
      <c r="A85" s="28">
        <v>83</v>
      </c>
      <c r="B85" s="37" t="s">
        <v>71</v>
      </c>
      <c r="C85" s="30" t="s">
        <v>100</v>
      </c>
      <c r="D85" s="37" t="s">
        <v>73</v>
      </c>
      <c r="E85" s="8">
        <v>5</v>
      </c>
      <c r="F85" s="9">
        <v>162.5</v>
      </c>
      <c r="G85" s="32">
        <f t="shared" si="4"/>
        <v>812.5</v>
      </c>
      <c r="H85" s="8">
        <v>5</v>
      </c>
      <c r="I85" s="33">
        <v>78</v>
      </c>
      <c r="J85" s="32">
        <f t="shared" si="7"/>
        <v>390</v>
      </c>
      <c r="K85" s="8">
        <v>2</v>
      </c>
      <c r="L85" s="33">
        <v>186.875</v>
      </c>
      <c r="M85" s="32">
        <f t="shared" si="5"/>
        <v>373.75</v>
      </c>
      <c r="N85" s="8">
        <v>2</v>
      </c>
      <c r="O85" s="33">
        <v>93.4375</v>
      </c>
      <c r="P85" s="32">
        <f t="shared" si="6"/>
        <v>186.875</v>
      </c>
      <c r="Q85" s="38" t="s">
        <v>74</v>
      </c>
    </row>
    <row r="86" ht="32.25" spans="1:17">
      <c r="A86" s="28">
        <v>84</v>
      </c>
      <c r="B86" s="37" t="s">
        <v>71</v>
      </c>
      <c r="C86" s="30" t="s">
        <v>101</v>
      </c>
      <c r="D86" s="37" t="s">
        <v>73</v>
      </c>
      <c r="E86" s="8">
        <v>5</v>
      </c>
      <c r="F86" s="9">
        <v>229.01</v>
      </c>
      <c r="G86" s="32">
        <f t="shared" si="4"/>
        <v>1145.05</v>
      </c>
      <c r="H86" s="8">
        <v>5</v>
      </c>
      <c r="I86" s="33">
        <v>109.9248</v>
      </c>
      <c r="J86" s="32">
        <f t="shared" si="7"/>
        <v>549.624</v>
      </c>
      <c r="K86" s="8">
        <v>2</v>
      </c>
      <c r="L86" s="33">
        <v>263.3615</v>
      </c>
      <c r="M86" s="32">
        <f t="shared" si="5"/>
        <v>526.723</v>
      </c>
      <c r="N86" s="8">
        <v>2</v>
      </c>
      <c r="O86" s="33">
        <v>131.68075</v>
      </c>
      <c r="P86" s="32">
        <f t="shared" si="6"/>
        <v>263.3615</v>
      </c>
      <c r="Q86" s="38" t="s">
        <v>74</v>
      </c>
    </row>
    <row r="87" ht="32.25" spans="1:17">
      <c r="A87" s="28">
        <v>85</v>
      </c>
      <c r="B87" s="37" t="s">
        <v>71</v>
      </c>
      <c r="C87" s="30" t="s">
        <v>102</v>
      </c>
      <c r="D87" s="37" t="s">
        <v>73</v>
      </c>
      <c r="E87" s="8">
        <v>5</v>
      </c>
      <c r="F87" s="9">
        <v>296.13</v>
      </c>
      <c r="G87" s="32">
        <f t="shared" si="4"/>
        <v>1480.65</v>
      </c>
      <c r="H87" s="8">
        <v>5</v>
      </c>
      <c r="I87" s="33">
        <v>142.1424</v>
      </c>
      <c r="J87" s="32">
        <f t="shared" si="7"/>
        <v>710.712</v>
      </c>
      <c r="K87" s="8">
        <v>2</v>
      </c>
      <c r="L87" s="33">
        <v>340.5495</v>
      </c>
      <c r="M87" s="32">
        <f t="shared" si="5"/>
        <v>681.099</v>
      </c>
      <c r="N87" s="8">
        <v>2</v>
      </c>
      <c r="O87" s="33">
        <v>170.27475</v>
      </c>
      <c r="P87" s="32">
        <f t="shared" si="6"/>
        <v>340.5495</v>
      </c>
      <c r="Q87" s="38" t="s">
        <v>74</v>
      </c>
    </row>
    <row r="88" ht="32.25" spans="1:17">
      <c r="A88" s="28">
        <v>86</v>
      </c>
      <c r="B88" s="37" t="s">
        <v>71</v>
      </c>
      <c r="C88" s="30" t="s">
        <v>103</v>
      </c>
      <c r="D88" s="37" t="s">
        <v>73</v>
      </c>
      <c r="E88" s="8">
        <v>5</v>
      </c>
      <c r="F88" s="9">
        <v>524.67</v>
      </c>
      <c r="G88" s="32">
        <f t="shared" si="4"/>
        <v>2623.35</v>
      </c>
      <c r="H88" s="8">
        <v>5</v>
      </c>
      <c r="I88" s="33">
        <v>251.8416</v>
      </c>
      <c r="J88" s="32">
        <f t="shared" si="7"/>
        <v>1259.208</v>
      </c>
      <c r="K88" s="8">
        <v>2</v>
      </c>
      <c r="L88" s="33">
        <v>603.3705</v>
      </c>
      <c r="M88" s="32">
        <f t="shared" si="5"/>
        <v>1206.741</v>
      </c>
      <c r="N88" s="8">
        <v>2</v>
      </c>
      <c r="O88" s="33">
        <v>301.68525</v>
      </c>
      <c r="P88" s="32">
        <f t="shared" si="6"/>
        <v>603.3705</v>
      </c>
      <c r="Q88" s="38" t="s">
        <v>74</v>
      </c>
    </row>
    <row r="89" ht="32.25" spans="1:17">
      <c r="A89" s="28">
        <v>87</v>
      </c>
      <c r="B89" s="37" t="s">
        <v>71</v>
      </c>
      <c r="C89" s="30" t="s">
        <v>104</v>
      </c>
      <c r="D89" s="37" t="s">
        <v>73</v>
      </c>
      <c r="E89" s="8">
        <v>5</v>
      </c>
      <c r="F89" s="9">
        <v>727.71</v>
      </c>
      <c r="G89" s="32">
        <f t="shared" si="4"/>
        <v>3638.55</v>
      </c>
      <c r="H89" s="8">
        <v>5</v>
      </c>
      <c r="I89" s="33">
        <v>349.3008</v>
      </c>
      <c r="J89" s="32">
        <f t="shared" si="7"/>
        <v>1746.504</v>
      </c>
      <c r="K89" s="8">
        <v>2</v>
      </c>
      <c r="L89" s="33">
        <v>836.8665</v>
      </c>
      <c r="M89" s="32">
        <f t="shared" si="5"/>
        <v>1673.733</v>
      </c>
      <c r="N89" s="8">
        <v>2</v>
      </c>
      <c r="O89" s="33">
        <v>418.43325</v>
      </c>
      <c r="P89" s="32">
        <f t="shared" si="6"/>
        <v>836.8665</v>
      </c>
      <c r="Q89" s="38" t="s">
        <v>74</v>
      </c>
    </row>
    <row r="90" ht="32.25" spans="1:17">
      <c r="A90" s="28">
        <v>88</v>
      </c>
      <c r="B90" s="37" t="s">
        <v>71</v>
      </c>
      <c r="C90" s="30" t="s">
        <v>105</v>
      </c>
      <c r="D90" s="37" t="s">
        <v>73</v>
      </c>
      <c r="E90" s="8">
        <v>5</v>
      </c>
      <c r="F90" s="9">
        <v>945.57</v>
      </c>
      <c r="G90" s="32">
        <f t="shared" si="4"/>
        <v>4727.85</v>
      </c>
      <c r="H90" s="8">
        <v>5</v>
      </c>
      <c r="I90" s="33">
        <v>453.8736</v>
      </c>
      <c r="J90" s="32">
        <f t="shared" si="7"/>
        <v>2269.368</v>
      </c>
      <c r="K90" s="8">
        <v>2</v>
      </c>
      <c r="L90" s="33">
        <v>1087.4055</v>
      </c>
      <c r="M90" s="32">
        <f t="shared" si="5"/>
        <v>2174.811</v>
      </c>
      <c r="N90" s="8">
        <v>2</v>
      </c>
      <c r="O90" s="33">
        <v>543.70275</v>
      </c>
      <c r="P90" s="32">
        <f t="shared" si="6"/>
        <v>1087.4055</v>
      </c>
      <c r="Q90" s="38" t="s">
        <v>74</v>
      </c>
    </row>
    <row r="91" ht="32.25" spans="1:17">
      <c r="A91" s="28">
        <v>89</v>
      </c>
      <c r="B91" s="37" t="s">
        <v>71</v>
      </c>
      <c r="C91" s="30" t="s">
        <v>106</v>
      </c>
      <c r="D91" s="37" t="s">
        <v>73</v>
      </c>
      <c r="E91" s="8">
        <v>5</v>
      </c>
      <c r="F91" s="9">
        <v>1195.52</v>
      </c>
      <c r="G91" s="32">
        <f t="shared" si="4"/>
        <v>5977.6</v>
      </c>
      <c r="H91" s="8">
        <v>5</v>
      </c>
      <c r="I91" s="33">
        <v>573.8496</v>
      </c>
      <c r="J91" s="32">
        <f t="shared" si="7"/>
        <v>2869.248</v>
      </c>
      <c r="K91" s="8">
        <v>2</v>
      </c>
      <c r="L91" s="33">
        <v>1374.848</v>
      </c>
      <c r="M91" s="32">
        <f t="shared" si="5"/>
        <v>2749.696</v>
      </c>
      <c r="N91" s="8">
        <v>2</v>
      </c>
      <c r="O91" s="33">
        <v>687.424</v>
      </c>
      <c r="P91" s="32">
        <f t="shared" si="6"/>
        <v>1374.848</v>
      </c>
      <c r="Q91" s="38" t="s">
        <v>74</v>
      </c>
    </row>
    <row r="92" ht="32.25" spans="1:17">
      <c r="A92" s="28">
        <v>90</v>
      </c>
      <c r="B92" s="37" t="s">
        <v>71</v>
      </c>
      <c r="C92" s="30" t="s">
        <v>107</v>
      </c>
      <c r="D92" s="37" t="s">
        <v>73</v>
      </c>
      <c r="E92" s="8">
        <v>5</v>
      </c>
      <c r="F92" s="9">
        <v>1415.18</v>
      </c>
      <c r="G92" s="32">
        <f t="shared" si="4"/>
        <v>7075.9</v>
      </c>
      <c r="H92" s="8">
        <v>5</v>
      </c>
      <c r="I92" s="33">
        <v>679.2864</v>
      </c>
      <c r="J92" s="32">
        <f t="shared" si="7"/>
        <v>3396.432</v>
      </c>
      <c r="K92" s="8">
        <v>2</v>
      </c>
      <c r="L92" s="33">
        <v>1627.457</v>
      </c>
      <c r="M92" s="32">
        <f t="shared" si="5"/>
        <v>3254.914</v>
      </c>
      <c r="N92" s="8">
        <v>2</v>
      </c>
      <c r="O92" s="33">
        <v>813.7285</v>
      </c>
      <c r="P92" s="32">
        <f t="shared" si="6"/>
        <v>1627.457</v>
      </c>
      <c r="Q92" s="38" t="s">
        <v>74</v>
      </c>
    </row>
    <row r="93" ht="32.25" spans="1:17">
      <c r="A93" s="28">
        <v>91</v>
      </c>
      <c r="B93" s="37" t="s">
        <v>71</v>
      </c>
      <c r="C93" s="30" t="s">
        <v>108</v>
      </c>
      <c r="D93" s="37" t="s">
        <v>73</v>
      </c>
      <c r="E93" s="8">
        <v>5</v>
      </c>
      <c r="F93" s="9">
        <v>2042.14</v>
      </c>
      <c r="G93" s="32">
        <f t="shared" si="4"/>
        <v>10210.7</v>
      </c>
      <c r="H93" s="8">
        <v>5</v>
      </c>
      <c r="I93" s="33">
        <v>980.2272</v>
      </c>
      <c r="J93" s="32">
        <f t="shared" si="7"/>
        <v>4901.136</v>
      </c>
      <c r="K93" s="8">
        <v>2</v>
      </c>
      <c r="L93" s="33">
        <v>2348.461</v>
      </c>
      <c r="M93" s="32">
        <f t="shared" si="5"/>
        <v>4696.922</v>
      </c>
      <c r="N93" s="8">
        <v>2</v>
      </c>
      <c r="O93" s="33">
        <v>1174.2305</v>
      </c>
      <c r="P93" s="32">
        <f t="shared" si="6"/>
        <v>2348.461</v>
      </c>
      <c r="Q93" s="38" t="s">
        <v>74</v>
      </c>
    </row>
    <row r="94" ht="32.25" spans="1:17">
      <c r="A94" s="28">
        <v>92</v>
      </c>
      <c r="B94" s="37" t="s">
        <v>71</v>
      </c>
      <c r="C94" s="30" t="s">
        <v>109</v>
      </c>
      <c r="D94" s="37" t="s">
        <v>73</v>
      </c>
      <c r="E94" s="8">
        <v>5</v>
      </c>
      <c r="F94" s="9">
        <v>2693.64</v>
      </c>
      <c r="G94" s="32">
        <f t="shared" si="4"/>
        <v>13468.2</v>
      </c>
      <c r="H94" s="8">
        <v>5</v>
      </c>
      <c r="I94" s="33">
        <v>1292.9472</v>
      </c>
      <c r="J94" s="32">
        <f t="shared" si="7"/>
        <v>6464.736</v>
      </c>
      <c r="K94" s="8">
        <v>2</v>
      </c>
      <c r="L94" s="33">
        <v>3097.686</v>
      </c>
      <c r="M94" s="32">
        <f t="shared" si="5"/>
        <v>6195.372</v>
      </c>
      <c r="N94" s="8">
        <v>2</v>
      </c>
      <c r="O94" s="33">
        <v>1548.843</v>
      </c>
      <c r="P94" s="32">
        <f t="shared" si="6"/>
        <v>3097.686</v>
      </c>
      <c r="Q94" s="38" t="s">
        <v>74</v>
      </c>
    </row>
    <row r="95" ht="32.25" spans="1:17">
      <c r="A95" s="28">
        <v>93</v>
      </c>
      <c r="B95" s="37" t="s">
        <v>71</v>
      </c>
      <c r="C95" s="30" t="s">
        <v>110</v>
      </c>
      <c r="D95" s="37" t="s">
        <v>73</v>
      </c>
      <c r="E95" s="8">
        <v>2</v>
      </c>
      <c r="F95" s="9">
        <v>3382.4</v>
      </c>
      <c r="G95" s="32">
        <f t="shared" si="4"/>
        <v>6764.8</v>
      </c>
      <c r="H95" s="8">
        <v>2</v>
      </c>
      <c r="I95" s="33">
        <v>1623.552</v>
      </c>
      <c r="J95" s="32">
        <f t="shared" si="7"/>
        <v>3247.104</v>
      </c>
      <c r="K95" s="8">
        <v>2</v>
      </c>
      <c r="L95" s="33">
        <v>3889.76</v>
      </c>
      <c r="M95" s="32">
        <f t="shared" si="5"/>
        <v>7779.52</v>
      </c>
      <c r="N95" s="8">
        <v>2</v>
      </c>
      <c r="O95" s="33">
        <v>1944.88</v>
      </c>
      <c r="P95" s="32">
        <f t="shared" si="6"/>
        <v>3889.76</v>
      </c>
      <c r="Q95" s="38" t="s">
        <v>74</v>
      </c>
    </row>
    <row r="96" ht="32.25" spans="1:17">
      <c r="A96" s="28">
        <v>94</v>
      </c>
      <c r="B96" s="37" t="s">
        <v>71</v>
      </c>
      <c r="C96" s="30" t="s">
        <v>111</v>
      </c>
      <c r="D96" s="37" t="s">
        <v>73</v>
      </c>
      <c r="E96" s="8">
        <v>2</v>
      </c>
      <c r="F96" s="9">
        <v>4072.5</v>
      </c>
      <c r="G96" s="32">
        <f t="shared" si="4"/>
        <v>8145</v>
      </c>
      <c r="H96" s="8">
        <v>2</v>
      </c>
      <c r="I96" s="33">
        <v>1954.8</v>
      </c>
      <c r="J96" s="32">
        <f t="shared" si="7"/>
        <v>3909.6</v>
      </c>
      <c r="K96" s="8">
        <v>2</v>
      </c>
      <c r="L96" s="33">
        <v>4683.375</v>
      </c>
      <c r="M96" s="32">
        <f t="shared" si="5"/>
        <v>9366.75</v>
      </c>
      <c r="N96" s="8">
        <v>2</v>
      </c>
      <c r="O96" s="33">
        <v>2341.6875</v>
      </c>
      <c r="P96" s="32">
        <f t="shared" si="6"/>
        <v>4683.375</v>
      </c>
      <c r="Q96" s="38" t="s">
        <v>74</v>
      </c>
    </row>
    <row r="97" ht="32.25" spans="1:17">
      <c r="A97" s="28">
        <v>95</v>
      </c>
      <c r="B97" s="37" t="s">
        <v>71</v>
      </c>
      <c r="C97" s="30" t="s">
        <v>112</v>
      </c>
      <c r="D97" s="37" t="s">
        <v>73</v>
      </c>
      <c r="E97" s="8">
        <v>2</v>
      </c>
      <c r="F97" s="9">
        <v>5049.97</v>
      </c>
      <c r="G97" s="32">
        <f t="shared" si="4"/>
        <v>10099.94</v>
      </c>
      <c r="H97" s="8">
        <v>2</v>
      </c>
      <c r="I97" s="33">
        <v>2423.9856</v>
      </c>
      <c r="J97" s="32">
        <f t="shared" si="7"/>
        <v>4847.9712</v>
      </c>
      <c r="K97" s="8">
        <v>2</v>
      </c>
      <c r="L97" s="33">
        <v>5807.4655</v>
      </c>
      <c r="M97" s="32">
        <f t="shared" si="5"/>
        <v>11614.931</v>
      </c>
      <c r="N97" s="8">
        <v>2</v>
      </c>
      <c r="O97" s="33">
        <v>2903.73275</v>
      </c>
      <c r="P97" s="32">
        <f t="shared" si="6"/>
        <v>5807.4655</v>
      </c>
      <c r="Q97" s="38" t="s">
        <v>74</v>
      </c>
    </row>
    <row r="98" ht="32.25" spans="1:17">
      <c r="A98" s="28">
        <v>96</v>
      </c>
      <c r="B98" s="37" t="s">
        <v>71</v>
      </c>
      <c r="C98" s="30" t="s">
        <v>113</v>
      </c>
      <c r="D98" s="37" t="s">
        <v>73</v>
      </c>
      <c r="E98" s="8">
        <v>5</v>
      </c>
      <c r="F98" s="9">
        <v>249.71</v>
      </c>
      <c r="G98" s="32">
        <f t="shared" si="4"/>
        <v>1248.55</v>
      </c>
      <c r="H98" s="8">
        <v>5</v>
      </c>
      <c r="I98" s="33">
        <v>119.8608</v>
      </c>
      <c r="J98" s="32">
        <f t="shared" si="7"/>
        <v>599.304</v>
      </c>
      <c r="K98" s="8">
        <v>2</v>
      </c>
      <c r="L98" s="33">
        <v>287.1665</v>
      </c>
      <c r="M98" s="32">
        <f t="shared" si="5"/>
        <v>574.333</v>
      </c>
      <c r="N98" s="8">
        <v>2</v>
      </c>
      <c r="O98" s="33">
        <v>143.58325</v>
      </c>
      <c r="P98" s="32">
        <f t="shared" si="6"/>
        <v>287.1665</v>
      </c>
      <c r="Q98" s="38" t="s">
        <v>74</v>
      </c>
    </row>
    <row r="99" ht="32.25" spans="1:17">
      <c r="A99" s="28">
        <v>97</v>
      </c>
      <c r="B99" s="37" t="s">
        <v>71</v>
      </c>
      <c r="C99" s="30" t="s">
        <v>114</v>
      </c>
      <c r="D99" s="37" t="s">
        <v>73</v>
      </c>
      <c r="E99" s="8">
        <v>5</v>
      </c>
      <c r="F99" s="9">
        <v>283.49</v>
      </c>
      <c r="G99" s="32">
        <f t="shared" si="4"/>
        <v>1417.45</v>
      </c>
      <c r="H99" s="8">
        <v>5</v>
      </c>
      <c r="I99" s="33">
        <v>136.0752</v>
      </c>
      <c r="J99" s="32">
        <f t="shared" si="7"/>
        <v>680.376</v>
      </c>
      <c r="K99" s="8">
        <v>2</v>
      </c>
      <c r="L99" s="33">
        <v>326.0135</v>
      </c>
      <c r="M99" s="32">
        <f t="shared" si="5"/>
        <v>652.027</v>
      </c>
      <c r="N99" s="8">
        <v>2</v>
      </c>
      <c r="O99" s="33">
        <v>163.00675</v>
      </c>
      <c r="P99" s="32">
        <f t="shared" si="6"/>
        <v>326.0135</v>
      </c>
      <c r="Q99" s="38" t="s">
        <v>74</v>
      </c>
    </row>
    <row r="100" ht="32.25" spans="1:17">
      <c r="A100" s="28">
        <v>98</v>
      </c>
      <c r="B100" s="37" t="s">
        <v>71</v>
      </c>
      <c r="C100" s="30" t="s">
        <v>115</v>
      </c>
      <c r="D100" s="37" t="s">
        <v>73</v>
      </c>
      <c r="E100" s="8">
        <v>5</v>
      </c>
      <c r="F100" s="9">
        <v>412.26</v>
      </c>
      <c r="G100" s="32">
        <f t="shared" si="4"/>
        <v>2061.3</v>
      </c>
      <c r="H100" s="8">
        <v>5</v>
      </c>
      <c r="I100" s="33">
        <v>197.8848</v>
      </c>
      <c r="J100" s="32">
        <f t="shared" si="7"/>
        <v>989.424</v>
      </c>
      <c r="K100" s="8">
        <v>2</v>
      </c>
      <c r="L100" s="33">
        <v>474.099</v>
      </c>
      <c r="M100" s="32">
        <f t="shared" si="5"/>
        <v>948.198</v>
      </c>
      <c r="N100" s="8">
        <v>2</v>
      </c>
      <c r="O100" s="33">
        <v>237.0495</v>
      </c>
      <c r="P100" s="32">
        <f t="shared" si="6"/>
        <v>474.099</v>
      </c>
      <c r="Q100" s="38" t="s">
        <v>74</v>
      </c>
    </row>
    <row r="101" ht="32.25" spans="1:17">
      <c r="A101" s="28">
        <v>99</v>
      </c>
      <c r="B101" s="37" t="s">
        <v>71</v>
      </c>
      <c r="C101" s="30" t="s">
        <v>116</v>
      </c>
      <c r="D101" s="37" t="s">
        <v>73</v>
      </c>
      <c r="E101" s="8">
        <v>5</v>
      </c>
      <c r="F101" s="9">
        <v>733.41</v>
      </c>
      <c r="G101" s="32">
        <f t="shared" si="4"/>
        <v>3667.05</v>
      </c>
      <c r="H101" s="8">
        <v>5</v>
      </c>
      <c r="I101" s="33">
        <v>352.0368</v>
      </c>
      <c r="J101" s="32">
        <f t="shared" si="7"/>
        <v>1760.184</v>
      </c>
      <c r="K101" s="8">
        <v>2</v>
      </c>
      <c r="L101" s="33">
        <v>843.4215</v>
      </c>
      <c r="M101" s="32">
        <f t="shared" si="5"/>
        <v>1686.843</v>
      </c>
      <c r="N101" s="8">
        <v>2</v>
      </c>
      <c r="O101" s="33">
        <v>421.71075</v>
      </c>
      <c r="P101" s="32">
        <f t="shared" si="6"/>
        <v>843.4215</v>
      </c>
      <c r="Q101" s="38" t="s">
        <v>74</v>
      </c>
    </row>
    <row r="102" ht="32.25" spans="1:17">
      <c r="A102" s="28">
        <v>100</v>
      </c>
      <c r="B102" s="37" t="s">
        <v>71</v>
      </c>
      <c r="C102" s="30" t="s">
        <v>117</v>
      </c>
      <c r="D102" s="37" t="s">
        <v>73</v>
      </c>
      <c r="E102" s="8">
        <v>5</v>
      </c>
      <c r="F102" s="9">
        <v>1024.6</v>
      </c>
      <c r="G102" s="32">
        <f t="shared" si="4"/>
        <v>5123</v>
      </c>
      <c r="H102" s="8">
        <v>5</v>
      </c>
      <c r="I102" s="33">
        <v>491.808</v>
      </c>
      <c r="J102" s="32">
        <f t="shared" si="7"/>
        <v>2459.04</v>
      </c>
      <c r="K102" s="8">
        <v>2</v>
      </c>
      <c r="L102" s="33">
        <v>1178.29</v>
      </c>
      <c r="M102" s="32">
        <f t="shared" si="5"/>
        <v>2356.58</v>
      </c>
      <c r="N102" s="8">
        <v>2</v>
      </c>
      <c r="O102" s="33">
        <v>589.145</v>
      </c>
      <c r="P102" s="32">
        <f t="shared" si="6"/>
        <v>1178.29</v>
      </c>
      <c r="Q102" s="38" t="s">
        <v>74</v>
      </c>
    </row>
    <row r="103" ht="32.25" spans="1:17">
      <c r="A103" s="28">
        <v>101</v>
      </c>
      <c r="B103" s="37" t="s">
        <v>71</v>
      </c>
      <c r="C103" s="30" t="s">
        <v>118</v>
      </c>
      <c r="D103" s="37" t="s">
        <v>73</v>
      </c>
      <c r="E103" s="8">
        <v>5</v>
      </c>
      <c r="F103" s="9">
        <v>1370.38</v>
      </c>
      <c r="G103" s="32">
        <f t="shared" si="4"/>
        <v>6851.9</v>
      </c>
      <c r="H103" s="8">
        <v>5</v>
      </c>
      <c r="I103" s="33">
        <v>657.7824</v>
      </c>
      <c r="J103" s="32">
        <f t="shared" si="7"/>
        <v>3288.912</v>
      </c>
      <c r="K103" s="8">
        <v>2</v>
      </c>
      <c r="L103" s="33">
        <v>1575.937</v>
      </c>
      <c r="M103" s="32">
        <f t="shared" si="5"/>
        <v>3151.874</v>
      </c>
      <c r="N103" s="8">
        <v>2</v>
      </c>
      <c r="O103" s="33">
        <v>787.9685</v>
      </c>
      <c r="P103" s="32">
        <f t="shared" si="6"/>
        <v>1575.937</v>
      </c>
      <c r="Q103" s="38" t="s">
        <v>74</v>
      </c>
    </row>
    <row r="104" ht="32.25" spans="1:17">
      <c r="A104" s="28">
        <v>102</v>
      </c>
      <c r="B104" s="37" t="s">
        <v>71</v>
      </c>
      <c r="C104" s="30" t="s">
        <v>119</v>
      </c>
      <c r="D104" s="37" t="s">
        <v>73</v>
      </c>
      <c r="E104" s="8">
        <v>5</v>
      </c>
      <c r="F104" s="9">
        <v>1653.55</v>
      </c>
      <c r="G104" s="32">
        <f t="shared" si="4"/>
        <v>8267.75</v>
      </c>
      <c r="H104" s="8">
        <v>5</v>
      </c>
      <c r="I104" s="33">
        <v>793.704</v>
      </c>
      <c r="J104" s="32">
        <f t="shared" si="7"/>
        <v>3968.52</v>
      </c>
      <c r="K104" s="8">
        <v>2</v>
      </c>
      <c r="L104" s="33">
        <v>1901.5825</v>
      </c>
      <c r="M104" s="32">
        <f t="shared" si="5"/>
        <v>3803.165</v>
      </c>
      <c r="N104" s="8">
        <v>2</v>
      </c>
      <c r="O104" s="33">
        <v>950.79125</v>
      </c>
      <c r="P104" s="32">
        <f t="shared" si="6"/>
        <v>1901.5825</v>
      </c>
      <c r="Q104" s="38" t="s">
        <v>74</v>
      </c>
    </row>
    <row r="105" ht="32.25" spans="1:17">
      <c r="A105" s="28">
        <v>103</v>
      </c>
      <c r="B105" s="37" t="s">
        <v>71</v>
      </c>
      <c r="C105" s="30" t="s">
        <v>120</v>
      </c>
      <c r="D105" s="37" t="s">
        <v>73</v>
      </c>
      <c r="E105" s="8">
        <v>5</v>
      </c>
      <c r="F105" s="9">
        <v>1915.93</v>
      </c>
      <c r="G105" s="32">
        <f t="shared" si="4"/>
        <v>9579.65</v>
      </c>
      <c r="H105" s="8">
        <v>5</v>
      </c>
      <c r="I105" s="33">
        <v>919.6464</v>
      </c>
      <c r="J105" s="32">
        <f t="shared" si="7"/>
        <v>4598.232</v>
      </c>
      <c r="K105" s="8">
        <v>2</v>
      </c>
      <c r="L105" s="33">
        <v>2203.3195</v>
      </c>
      <c r="M105" s="32">
        <f t="shared" si="5"/>
        <v>4406.639</v>
      </c>
      <c r="N105" s="8">
        <v>2</v>
      </c>
      <c r="O105" s="33">
        <v>1101.65975</v>
      </c>
      <c r="P105" s="32">
        <f t="shared" si="6"/>
        <v>2203.3195</v>
      </c>
      <c r="Q105" s="38" t="s">
        <v>74</v>
      </c>
    </row>
    <row r="106" ht="32.25" spans="1:17">
      <c r="A106" s="28">
        <v>104</v>
      </c>
      <c r="B106" s="37" t="s">
        <v>71</v>
      </c>
      <c r="C106" s="30" t="s">
        <v>72</v>
      </c>
      <c r="D106" s="37" t="s">
        <v>121</v>
      </c>
      <c r="E106" s="8">
        <v>10</v>
      </c>
      <c r="F106" s="9">
        <v>162.5</v>
      </c>
      <c r="G106" s="32">
        <f t="shared" si="4"/>
        <v>1625</v>
      </c>
      <c r="H106" s="8">
        <v>10</v>
      </c>
      <c r="I106" s="33">
        <v>78</v>
      </c>
      <c r="J106" s="32">
        <f t="shared" si="7"/>
        <v>780</v>
      </c>
      <c r="K106" s="8">
        <v>5</v>
      </c>
      <c r="L106" s="33">
        <v>186.875</v>
      </c>
      <c r="M106" s="32">
        <f t="shared" si="5"/>
        <v>934.375</v>
      </c>
      <c r="N106" s="8">
        <v>5</v>
      </c>
      <c r="O106" s="33">
        <v>93.4375</v>
      </c>
      <c r="P106" s="32">
        <f t="shared" si="6"/>
        <v>467.1875</v>
      </c>
      <c r="Q106" s="38" t="s">
        <v>122</v>
      </c>
    </row>
    <row r="107" ht="32.25" spans="1:17">
      <c r="A107" s="28">
        <v>105</v>
      </c>
      <c r="B107" s="37" t="s">
        <v>71</v>
      </c>
      <c r="C107" s="30" t="s">
        <v>75</v>
      </c>
      <c r="D107" s="37" t="s">
        <v>121</v>
      </c>
      <c r="E107" s="8">
        <v>10</v>
      </c>
      <c r="F107" s="9">
        <v>229.01</v>
      </c>
      <c r="G107" s="32">
        <f t="shared" si="4"/>
        <v>2290.1</v>
      </c>
      <c r="H107" s="8">
        <v>10</v>
      </c>
      <c r="I107" s="33">
        <v>109.9248</v>
      </c>
      <c r="J107" s="32">
        <f t="shared" si="7"/>
        <v>1099.248</v>
      </c>
      <c r="K107" s="8">
        <v>5</v>
      </c>
      <c r="L107" s="33">
        <v>263.3615</v>
      </c>
      <c r="M107" s="32">
        <f t="shared" si="5"/>
        <v>1316.8075</v>
      </c>
      <c r="N107" s="8">
        <v>5</v>
      </c>
      <c r="O107" s="33">
        <v>131.68075</v>
      </c>
      <c r="P107" s="32">
        <f t="shared" si="6"/>
        <v>658.40375</v>
      </c>
      <c r="Q107" s="38" t="s">
        <v>122</v>
      </c>
    </row>
    <row r="108" ht="32.25" spans="1:17">
      <c r="A108" s="28">
        <v>106</v>
      </c>
      <c r="B108" s="37" t="s">
        <v>71</v>
      </c>
      <c r="C108" s="30" t="s">
        <v>76</v>
      </c>
      <c r="D108" s="37" t="s">
        <v>121</v>
      </c>
      <c r="E108" s="8">
        <v>10</v>
      </c>
      <c r="F108" s="9">
        <v>296.13</v>
      </c>
      <c r="G108" s="32">
        <f t="shared" si="4"/>
        <v>2961.3</v>
      </c>
      <c r="H108" s="8">
        <v>10</v>
      </c>
      <c r="I108" s="33">
        <v>142.1424</v>
      </c>
      <c r="J108" s="32">
        <f t="shared" si="7"/>
        <v>1421.424</v>
      </c>
      <c r="K108" s="8">
        <v>5</v>
      </c>
      <c r="L108" s="33">
        <v>340.5495</v>
      </c>
      <c r="M108" s="32">
        <f t="shared" si="5"/>
        <v>1702.7475</v>
      </c>
      <c r="N108" s="8">
        <v>5</v>
      </c>
      <c r="O108" s="33">
        <v>170.27475</v>
      </c>
      <c r="P108" s="32">
        <f t="shared" si="6"/>
        <v>851.37375</v>
      </c>
      <c r="Q108" s="38" t="s">
        <v>122</v>
      </c>
    </row>
    <row r="109" ht="32.25" spans="1:17">
      <c r="A109" s="28">
        <v>107</v>
      </c>
      <c r="B109" s="37" t="s">
        <v>71</v>
      </c>
      <c r="C109" s="30" t="s">
        <v>77</v>
      </c>
      <c r="D109" s="37" t="s">
        <v>121</v>
      </c>
      <c r="E109" s="8">
        <v>10</v>
      </c>
      <c r="F109" s="9">
        <v>524.67</v>
      </c>
      <c r="G109" s="32">
        <f t="shared" si="4"/>
        <v>5246.7</v>
      </c>
      <c r="H109" s="8">
        <v>10</v>
      </c>
      <c r="I109" s="33">
        <v>251.8416</v>
      </c>
      <c r="J109" s="32">
        <f t="shared" si="7"/>
        <v>2518.416</v>
      </c>
      <c r="K109" s="8">
        <v>5</v>
      </c>
      <c r="L109" s="33">
        <v>603.3705</v>
      </c>
      <c r="M109" s="32">
        <f t="shared" si="5"/>
        <v>3016.8525</v>
      </c>
      <c r="N109" s="8">
        <v>5</v>
      </c>
      <c r="O109" s="33">
        <v>301.68525</v>
      </c>
      <c r="P109" s="32">
        <f t="shared" si="6"/>
        <v>1508.42625</v>
      </c>
      <c r="Q109" s="38" t="s">
        <v>122</v>
      </c>
    </row>
    <row r="110" ht="32.25" spans="1:17">
      <c r="A110" s="28">
        <v>108</v>
      </c>
      <c r="B110" s="37" t="s">
        <v>71</v>
      </c>
      <c r="C110" s="30" t="s">
        <v>78</v>
      </c>
      <c r="D110" s="37" t="s">
        <v>121</v>
      </c>
      <c r="E110" s="8">
        <v>10</v>
      </c>
      <c r="F110" s="9">
        <v>727.71</v>
      </c>
      <c r="G110" s="32">
        <f t="shared" si="4"/>
        <v>7277.1</v>
      </c>
      <c r="H110" s="8">
        <v>10</v>
      </c>
      <c r="I110" s="33">
        <v>349.3008</v>
      </c>
      <c r="J110" s="32">
        <f t="shared" si="7"/>
        <v>3493.008</v>
      </c>
      <c r="K110" s="8">
        <v>5</v>
      </c>
      <c r="L110" s="33">
        <v>836.8665</v>
      </c>
      <c r="M110" s="32">
        <f t="shared" si="5"/>
        <v>4184.3325</v>
      </c>
      <c r="N110" s="8">
        <v>5</v>
      </c>
      <c r="O110" s="33">
        <v>418.43325</v>
      </c>
      <c r="P110" s="32">
        <f t="shared" si="6"/>
        <v>2092.16625</v>
      </c>
      <c r="Q110" s="38" t="s">
        <v>122</v>
      </c>
    </row>
    <row r="111" ht="32.25" spans="1:17">
      <c r="A111" s="28">
        <v>109</v>
      </c>
      <c r="B111" s="37" t="s">
        <v>71</v>
      </c>
      <c r="C111" s="30" t="s">
        <v>79</v>
      </c>
      <c r="D111" s="37" t="s">
        <v>121</v>
      </c>
      <c r="E111" s="8">
        <v>10</v>
      </c>
      <c r="F111" s="9">
        <v>945.57</v>
      </c>
      <c r="G111" s="32">
        <f t="shared" si="4"/>
        <v>9455.7</v>
      </c>
      <c r="H111" s="8">
        <v>10</v>
      </c>
      <c r="I111" s="33">
        <v>453.8736</v>
      </c>
      <c r="J111" s="32">
        <f t="shared" si="7"/>
        <v>4538.736</v>
      </c>
      <c r="K111" s="8">
        <v>5</v>
      </c>
      <c r="L111" s="33">
        <v>1087.4055</v>
      </c>
      <c r="M111" s="32">
        <f t="shared" si="5"/>
        <v>5437.0275</v>
      </c>
      <c r="N111" s="8">
        <v>5</v>
      </c>
      <c r="O111" s="33">
        <v>543.70275</v>
      </c>
      <c r="P111" s="32">
        <f t="shared" si="6"/>
        <v>2718.51375</v>
      </c>
      <c r="Q111" s="38" t="s">
        <v>122</v>
      </c>
    </row>
    <row r="112" ht="32.25" spans="1:17">
      <c r="A112" s="28">
        <v>110</v>
      </c>
      <c r="B112" s="37" t="s">
        <v>71</v>
      </c>
      <c r="C112" s="30" t="s">
        <v>80</v>
      </c>
      <c r="D112" s="37" t="s">
        <v>121</v>
      </c>
      <c r="E112" s="8">
        <v>10</v>
      </c>
      <c r="F112" s="9">
        <v>1195.52</v>
      </c>
      <c r="G112" s="32">
        <f t="shared" si="4"/>
        <v>11955.2</v>
      </c>
      <c r="H112" s="8">
        <v>10</v>
      </c>
      <c r="I112" s="33">
        <v>573.8496</v>
      </c>
      <c r="J112" s="32">
        <f t="shared" si="7"/>
        <v>5738.496</v>
      </c>
      <c r="K112" s="8">
        <v>5</v>
      </c>
      <c r="L112" s="33">
        <v>1374.848</v>
      </c>
      <c r="M112" s="32">
        <f t="shared" si="5"/>
        <v>6874.24</v>
      </c>
      <c r="N112" s="8">
        <v>5</v>
      </c>
      <c r="O112" s="33">
        <v>687.424</v>
      </c>
      <c r="P112" s="32">
        <f t="shared" si="6"/>
        <v>3437.12</v>
      </c>
      <c r="Q112" s="38" t="s">
        <v>122</v>
      </c>
    </row>
    <row r="113" ht="32.25" spans="1:17">
      <c r="A113" s="28">
        <v>111</v>
      </c>
      <c r="B113" s="37" t="s">
        <v>71</v>
      </c>
      <c r="C113" s="30" t="s">
        <v>81</v>
      </c>
      <c r="D113" s="37" t="s">
        <v>121</v>
      </c>
      <c r="E113" s="8">
        <v>10</v>
      </c>
      <c r="F113" s="9">
        <v>1415.18</v>
      </c>
      <c r="G113" s="32">
        <f t="shared" si="4"/>
        <v>14151.8</v>
      </c>
      <c r="H113" s="8">
        <v>10</v>
      </c>
      <c r="I113" s="33">
        <v>679.2864</v>
      </c>
      <c r="J113" s="32">
        <f t="shared" si="7"/>
        <v>6792.864</v>
      </c>
      <c r="K113" s="8">
        <v>5</v>
      </c>
      <c r="L113" s="33">
        <v>1627.457</v>
      </c>
      <c r="M113" s="32">
        <f t="shared" si="5"/>
        <v>8137.285</v>
      </c>
      <c r="N113" s="8">
        <v>5</v>
      </c>
      <c r="O113" s="33">
        <v>813.7285</v>
      </c>
      <c r="P113" s="32">
        <f t="shared" si="6"/>
        <v>4068.6425</v>
      </c>
      <c r="Q113" s="38" t="s">
        <v>122</v>
      </c>
    </row>
    <row r="114" ht="32.25" spans="1:17">
      <c r="A114" s="28">
        <v>112</v>
      </c>
      <c r="B114" s="37" t="s">
        <v>71</v>
      </c>
      <c r="C114" s="30" t="s">
        <v>82</v>
      </c>
      <c r="D114" s="37" t="s">
        <v>121</v>
      </c>
      <c r="E114" s="8">
        <v>10</v>
      </c>
      <c r="F114" s="9">
        <v>2042.14</v>
      </c>
      <c r="G114" s="32">
        <f t="shared" si="4"/>
        <v>20421.4</v>
      </c>
      <c r="H114" s="8">
        <v>10</v>
      </c>
      <c r="I114" s="33">
        <v>980.2272</v>
      </c>
      <c r="J114" s="32">
        <f t="shared" si="7"/>
        <v>9802.272</v>
      </c>
      <c r="K114" s="8">
        <v>5</v>
      </c>
      <c r="L114" s="33">
        <v>2348.461</v>
      </c>
      <c r="M114" s="32">
        <f t="shared" si="5"/>
        <v>11742.305</v>
      </c>
      <c r="N114" s="8">
        <v>5</v>
      </c>
      <c r="O114" s="33">
        <v>1174.2305</v>
      </c>
      <c r="P114" s="32">
        <f t="shared" si="6"/>
        <v>5871.1525</v>
      </c>
      <c r="Q114" s="38" t="s">
        <v>122</v>
      </c>
    </row>
    <row r="115" ht="32.25" spans="1:17">
      <c r="A115" s="28">
        <v>113</v>
      </c>
      <c r="B115" s="37" t="s">
        <v>71</v>
      </c>
      <c r="C115" s="30" t="s">
        <v>83</v>
      </c>
      <c r="D115" s="37" t="s">
        <v>121</v>
      </c>
      <c r="E115" s="8">
        <v>5</v>
      </c>
      <c r="F115" s="9">
        <v>2693.64</v>
      </c>
      <c r="G115" s="32">
        <f t="shared" si="4"/>
        <v>13468.2</v>
      </c>
      <c r="H115" s="8">
        <v>5</v>
      </c>
      <c r="I115" s="33">
        <v>1292.9472</v>
      </c>
      <c r="J115" s="32">
        <f t="shared" si="7"/>
        <v>6464.736</v>
      </c>
      <c r="K115" s="8">
        <v>5</v>
      </c>
      <c r="L115" s="33">
        <v>3097.686</v>
      </c>
      <c r="M115" s="32">
        <f t="shared" si="5"/>
        <v>15488.43</v>
      </c>
      <c r="N115" s="8">
        <v>5</v>
      </c>
      <c r="O115" s="33">
        <v>1548.843</v>
      </c>
      <c r="P115" s="32">
        <f t="shared" si="6"/>
        <v>7744.215</v>
      </c>
      <c r="Q115" s="38" t="s">
        <v>122</v>
      </c>
    </row>
    <row r="116" ht="32.25" spans="1:17">
      <c r="A116" s="28">
        <v>114</v>
      </c>
      <c r="B116" s="37" t="s">
        <v>71</v>
      </c>
      <c r="C116" s="30" t="s">
        <v>84</v>
      </c>
      <c r="D116" s="37" t="s">
        <v>121</v>
      </c>
      <c r="E116" s="8">
        <v>2</v>
      </c>
      <c r="F116" s="9">
        <v>3382.4</v>
      </c>
      <c r="G116" s="32">
        <f t="shared" si="4"/>
        <v>6764.8</v>
      </c>
      <c r="H116" s="8">
        <v>2</v>
      </c>
      <c r="I116" s="33">
        <v>1623.552</v>
      </c>
      <c r="J116" s="32">
        <f t="shared" si="7"/>
        <v>3247.104</v>
      </c>
      <c r="K116" s="8">
        <v>2</v>
      </c>
      <c r="L116" s="33">
        <v>3889.76</v>
      </c>
      <c r="M116" s="32">
        <f t="shared" si="5"/>
        <v>7779.52</v>
      </c>
      <c r="N116" s="8">
        <v>2</v>
      </c>
      <c r="O116" s="33">
        <v>1944.88</v>
      </c>
      <c r="P116" s="32">
        <f t="shared" si="6"/>
        <v>3889.76</v>
      </c>
      <c r="Q116" s="38" t="s">
        <v>122</v>
      </c>
    </row>
    <row r="117" ht="32.25" spans="1:17">
      <c r="A117" s="28">
        <v>115</v>
      </c>
      <c r="B117" s="37" t="s">
        <v>71</v>
      </c>
      <c r="C117" s="30" t="s">
        <v>85</v>
      </c>
      <c r="D117" s="37" t="s">
        <v>121</v>
      </c>
      <c r="E117" s="8">
        <v>2</v>
      </c>
      <c r="F117" s="9">
        <v>4072.5</v>
      </c>
      <c r="G117" s="32">
        <f t="shared" si="4"/>
        <v>8145</v>
      </c>
      <c r="H117" s="8">
        <v>2</v>
      </c>
      <c r="I117" s="33">
        <v>1954.8</v>
      </c>
      <c r="J117" s="32">
        <f t="shared" si="7"/>
        <v>3909.6</v>
      </c>
      <c r="K117" s="8">
        <v>2</v>
      </c>
      <c r="L117" s="33">
        <v>4683.375</v>
      </c>
      <c r="M117" s="32">
        <f t="shared" si="5"/>
        <v>9366.75</v>
      </c>
      <c r="N117" s="8">
        <v>2</v>
      </c>
      <c r="O117" s="33">
        <v>2341.6875</v>
      </c>
      <c r="P117" s="32">
        <f t="shared" si="6"/>
        <v>4683.375</v>
      </c>
      <c r="Q117" s="38" t="s">
        <v>122</v>
      </c>
    </row>
    <row r="118" ht="32.25" spans="1:17">
      <c r="A118" s="28">
        <v>116</v>
      </c>
      <c r="B118" s="37" t="s">
        <v>71</v>
      </c>
      <c r="C118" s="30" t="s">
        <v>86</v>
      </c>
      <c r="D118" s="37" t="s">
        <v>121</v>
      </c>
      <c r="E118" s="8">
        <v>2</v>
      </c>
      <c r="F118" s="9">
        <v>5049.97</v>
      </c>
      <c r="G118" s="32">
        <f t="shared" si="4"/>
        <v>10099.94</v>
      </c>
      <c r="H118" s="8">
        <v>2</v>
      </c>
      <c r="I118" s="33">
        <v>2423.9856</v>
      </c>
      <c r="J118" s="32">
        <f t="shared" si="7"/>
        <v>4847.9712</v>
      </c>
      <c r="K118" s="8">
        <v>2</v>
      </c>
      <c r="L118" s="33">
        <v>5807.4655</v>
      </c>
      <c r="M118" s="32">
        <f t="shared" si="5"/>
        <v>11614.931</v>
      </c>
      <c r="N118" s="8">
        <v>2</v>
      </c>
      <c r="O118" s="33">
        <v>2903.73275</v>
      </c>
      <c r="P118" s="32">
        <f t="shared" si="6"/>
        <v>5807.4655</v>
      </c>
      <c r="Q118" s="38" t="s">
        <v>122</v>
      </c>
    </row>
    <row r="119" ht="32.25" spans="1:17">
      <c r="A119" s="28">
        <v>117</v>
      </c>
      <c r="B119" s="37" t="s">
        <v>71</v>
      </c>
      <c r="C119" s="30" t="s">
        <v>87</v>
      </c>
      <c r="D119" s="37" t="s">
        <v>121</v>
      </c>
      <c r="E119" s="8">
        <v>10</v>
      </c>
      <c r="F119" s="9">
        <v>249.71</v>
      </c>
      <c r="G119" s="32">
        <f t="shared" si="4"/>
        <v>2497.1</v>
      </c>
      <c r="H119" s="8">
        <v>10</v>
      </c>
      <c r="I119" s="33">
        <v>119.8608</v>
      </c>
      <c r="J119" s="32">
        <f t="shared" si="7"/>
        <v>1198.608</v>
      </c>
      <c r="K119" s="8">
        <v>5</v>
      </c>
      <c r="L119" s="33">
        <v>287.1665</v>
      </c>
      <c r="M119" s="32">
        <f t="shared" si="5"/>
        <v>1435.8325</v>
      </c>
      <c r="N119" s="8">
        <v>5</v>
      </c>
      <c r="O119" s="33">
        <v>143.58325</v>
      </c>
      <c r="P119" s="32">
        <f t="shared" si="6"/>
        <v>717.91625</v>
      </c>
      <c r="Q119" s="38" t="s">
        <v>122</v>
      </c>
    </row>
    <row r="120" ht="32.25" spans="1:17">
      <c r="A120" s="28">
        <v>118</v>
      </c>
      <c r="B120" s="37" t="s">
        <v>71</v>
      </c>
      <c r="C120" s="30" t="s">
        <v>88</v>
      </c>
      <c r="D120" s="37" t="s">
        <v>121</v>
      </c>
      <c r="E120" s="8">
        <v>10</v>
      </c>
      <c r="F120" s="9">
        <v>283.49</v>
      </c>
      <c r="G120" s="32">
        <f t="shared" si="4"/>
        <v>2834.9</v>
      </c>
      <c r="H120" s="8">
        <v>10</v>
      </c>
      <c r="I120" s="33">
        <v>136.0752</v>
      </c>
      <c r="J120" s="32">
        <f t="shared" si="7"/>
        <v>1360.752</v>
      </c>
      <c r="K120" s="8">
        <v>5</v>
      </c>
      <c r="L120" s="33">
        <v>326.0135</v>
      </c>
      <c r="M120" s="32">
        <f t="shared" si="5"/>
        <v>1630.0675</v>
      </c>
      <c r="N120" s="8">
        <v>5</v>
      </c>
      <c r="O120" s="33">
        <v>163.00675</v>
      </c>
      <c r="P120" s="32">
        <f t="shared" si="6"/>
        <v>815.03375</v>
      </c>
      <c r="Q120" s="38" t="s">
        <v>122</v>
      </c>
    </row>
    <row r="121" ht="32.25" spans="1:17">
      <c r="A121" s="28">
        <v>119</v>
      </c>
      <c r="B121" s="37" t="s">
        <v>71</v>
      </c>
      <c r="C121" s="30" t="s">
        <v>89</v>
      </c>
      <c r="D121" s="37" t="s">
        <v>121</v>
      </c>
      <c r="E121" s="8">
        <v>10</v>
      </c>
      <c r="F121" s="9">
        <v>412.26</v>
      </c>
      <c r="G121" s="32">
        <f t="shared" si="4"/>
        <v>4122.6</v>
      </c>
      <c r="H121" s="8">
        <v>10</v>
      </c>
      <c r="I121" s="33">
        <v>197.8848</v>
      </c>
      <c r="J121" s="32">
        <f t="shared" si="7"/>
        <v>1978.848</v>
      </c>
      <c r="K121" s="8">
        <v>5</v>
      </c>
      <c r="L121" s="33">
        <v>474.099</v>
      </c>
      <c r="M121" s="32">
        <f t="shared" si="5"/>
        <v>2370.495</v>
      </c>
      <c r="N121" s="8">
        <v>5</v>
      </c>
      <c r="O121" s="33">
        <v>237.0495</v>
      </c>
      <c r="P121" s="32">
        <f t="shared" si="6"/>
        <v>1185.2475</v>
      </c>
      <c r="Q121" s="38" t="s">
        <v>122</v>
      </c>
    </row>
    <row r="122" ht="32.25" spans="1:17">
      <c r="A122" s="28">
        <v>120</v>
      </c>
      <c r="B122" s="37" t="s">
        <v>71</v>
      </c>
      <c r="C122" s="30" t="s">
        <v>90</v>
      </c>
      <c r="D122" s="37" t="s">
        <v>121</v>
      </c>
      <c r="E122" s="8">
        <v>10</v>
      </c>
      <c r="F122" s="9">
        <v>733.41</v>
      </c>
      <c r="G122" s="32">
        <f t="shared" si="4"/>
        <v>7334.1</v>
      </c>
      <c r="H122" s="8">
        <v>10</v>
      </c>
      <c r="I122" s="33">
        <v>352.0368</v>
      </c>
      <c r="J122" s="32">
        <f t="shared" si="7"/>
        <v>3520.368</v>
      </c>
      <c r="K122" s="8">
        <v>5</v>
      </c>
      <c r="L122" s="33">
        <v>843.4215</v>
      </c>
      <c r="M122" s="32">
        <f t="shared" si="5"/>
        <v>4217.1075</v>
      </c>
      <c r="N122" s="8">
        <v>5</v>
      </c>
      <c r="O122" s="33">
        <v>421.71075</v>
      </c>
      <c r="P122" s="32">
        <f t="shared" si="6"/>
        <v>2108.55375</v>
      </c>
      <c r="Q122" s="38" t="s">
        <v>122</v>
      </c>
    </row>
    <row r="123" ht="32.25" spans="1:17">
      <c r="A123" s="28">
        <v>121</v>
      </c>
      <c r="B123" s="37" t="s">
        <v>71</v>
      </c>
      <c r="C123" s="30" t="s">
        <v>91</v>
      </c>
      <c r="D123" s="37" t="s">
        <v>121</v>
      </c>
      <c r="E123" s="8">
        <v>10</v>
      </c>
      <c r="F123" s="9">
        <v>1024.6</v>
      </c>
      <c r="G123" s="32">
        <f t="shared" si="4"/>
        <v>10246</v>
      </c>
      <c r="H123" s="8">
        <v>10</v>
      </c>
      <c r="I123" s="33">
        <v>491.808</v>
      </c>
      <c r="J123" s="32">
        <f t="shared" si="7"/>
        <v>4918.08</v>
      </c>
      <c r="K123" s="8">
        <v>5</v>
      </c>
      <c r="L123" s="33">
        <v>1178.29</v>
      </c>
      <c r="M123" s="32">
        <f t="shared" si="5"/>
        <v>5891.45</v>
      </c>
      <c r="N123" s="8">
        <v>5</v>
      </c>
      <c r="O123" s="33">
        <v>589.145</v>
      </c>
      <c r="P123" s="32">
        <f t="shared" si="6"/>
        <v>2945.725</v>
      </c>
      <c r="Q123" s="38" t="s">
        <v>122</v>
      </c>
    </row>
    <row r="124" ht="32.25" spans="1:17">
      <c r="A124" s="28">
        <v>122</v>
      </c>
      <c r="B124" s="37" t="s">
        <v>71</v>
      </c>
      <c r="C124" s="30" t="s">
        <v>92</v>
      </c>
      <c r="D124" s="37" t="s">
        <v>121</v>
      </c>
      <c r="E124" s="8">
        <v>10</v>
      </c>
      <c r="F124" s="9">
        <v>1370.38</v>
      </c>
      <c r="G124" s="32">
        <f t="shared" si="4"/>
        <v>13703.8</v>
      </c>
      <c r="H124" s="8">
        <v>10</v>
      </c>
      <c r="I124" s="33">
        <v>657.7824</v>
      </c>
      <c r="J124" s="32">
        <f t="shared" si="7"/>
        <v>6577.824</v>
      </c>
      <c r="K124" s="8">
        <v>5</v>
      </c>
      <c r="L124" s="33">
        <v>1575.937</v>
      </c>
      <c r="M124" s="32">
        <f t="shared" si="5"/>
        <v>7879.685</v>
      </c>
      <c r="N124" s="8">
        <v>5</v>
      </c>
      <c r="O124" s="33">
        <v>787.9685</v>
      </c>
      <c r="P124" s="32">
        <f t="shared" si="6"/>
        <v>3939.8425</v>
      </c>
      <c r="Q124" s="38" t="s">
        <v>122</v>
      </c>
    </row>
    <row r="125" ht="32.25" spans="1:17">
      <c r="A125" s="28">
        <v>123</v>
      </c>
      <c r="B125" s="37" t="s">
        <v>71</v>
      </c>
      <c r="C125" s="30" t="s">
        <v>93</v>
      </c>
      <c r="D125" s="37" t="s">
        <v>121</v>
      </c>
      <c r="E125" s="8">
        <v>10</v>
      </c>
      <c r="F125" s="9">
        <v>1653.55</v>
      </c>
      <c r="G125" s="32">
        <f t="shared" si="4"/>
        <v>16535.5</v>
      </c>
      <c r="H125" s="8">
        <v>10</v>
      </c>
      <c r="I125" s="33">
        <v>793.704</v>
      </c>
      <c r="J125" s="32">
        <f t="shared" si="7"/>
        <v>7937.04</v>
      </c>
      <c r="K125" s="8">
        <v>5</v>
      </c>
      <c r="L125" s="33">
        <v>1901.5825</v>
      </c>
      <c r="M125" s="32">
        <f t="shared" si="5"/>
        <v>9507.9125</v>
      </c>
      <c r="N125" s="8">
        <v>5</v>
      </c>
      <c r="O125" s="33">
        <v>950.79125</v>
      </c>
      <c r="P125" s="32">
        <f t="shared" si="6"/>
        <v>4753.95625</v>
      </c>
      <c r="Q125" s="38" t="s">
        <v>122</v>
      </c>
    </row>
    <row r="126" ht="32.25" spans="1:17">
      <c r="A126" s="28">
        <v>124</v>
      </c>
      <c r="B126" s="37" t="s">
        <v>71</v>
      </c>
      <c r="C126" s="30" t="s">
        <v>94</v>
      </c>
      <c r="D126" s="37" t="s">
        <v>121</v>
      </c>
      <c r="E126" s="8">
        <v>10</v>
      </c>
      <c r="F126" s="9">
        <v>1915.93</v>
      </c>
      <c r="G126" s="32">
        <f t="shared" si="4"/>
        <v>19159.3</v>
      </c>
      <c r="H126" s="8">
        <v>10</v>
      </c>
      <c r="I126" s="33">
        <v>919.6464</v>
      </c>
      <c r="J126" s="32">
        <f t="shared" si="7"/>
        <v>9196.464</v>
      </c>
      <c r="K126" s="8">
        <v>5</v>
      </c>
      <c r="L126" s="33">
        <v>2203.3195</v>
      </c>
      <c r="M126" s="32">
        <f t="shared" si="5"/>
        <v>11016.5975</v>
      </c>
      <c r="N126" s="8">
        <v>5</v>
      </c>
      <c r="O126" s="33">
        <v>1101.65975</v>
      </c>
      <c r="P126" s="32">
        <f t="shared" si="6"/>
        <v>5508.29875</v>
      </c>
      <c r="Q126" s="38" t="s">
        <v>122</v>
      </c>
    </row>
    <row r="127" ht="32.25" spans="1:17">
      <c r="A127" s="28">
        <v>125</v>
      </c>
      <c r="B127" s="37" t="s">
        <v>71</v>
      </c>
      <c r="C127" s="30" t="s">
        <v>95</v>
      </c>
      <c r="D127" s="37" t="s">
        <v>121</v>
      </c>
      <c r="E127" s="8">
        <v>10</v>
      </c>
      <c r="F127" s="9">
        <v>2781.89</v>
      </c>
      <c r="G127" s="32">
        <f t="shared" si="4"/>
        <v>27818.9</v>
      </c>
      <c r="H127" s="8">
        <v>10</v>
      </c>
      <c r="I127" s="33">
        <v>1335.3072</v>
      </c>
      <c r="J127" s="32">
        <f t="shared" si="7"/>
        <v>13353.072</v>
      </c>
      <c r="K127" s="8">
        <v>5</v>
      </c>
      <c r="L127" s="33">
        <v>3199.1735</v>
      </c>
      <c r="M127" s="32">
        <f t="shared" si="5"/>
        <v>15995.8675</v>
      </c>
      <c r="N127" s="8">
        <v>5</v>
      </c>
      <c r="O127" s="33">
        <v>1599.58675</v>
      </c>
      <c r="P127" s="32">
        <f t="shared" si="6"/>
        <v>7997.93375</v>
      </c>
      <c r="Q127" s="38" t="s">
        <v>122</v>
      </c>
    </row>
    <row r="128" ht="32.25" spans="1:17">
      <c r="A128" s="28">
        <v>126</v>
      </c>
      <c r="B128" s="37" t="s">
        <v>71</v>
      </c>
      <c r="C128" s="30" t="s">
        <v>96</v>
      </c>
      <c r="D128" s="37" t="s">
        <v>121</v>
      </c>
      <c r="E128" s="8">
        <v>5</v>
      </c>
      <c r="F128" s="9">
        <v>3696.99</v>
      </c>
      <c r="G128" s="32">
        <f t="shared" si="4"/>
        <v>18484.95</v>
      </c>
      <c r="H128" s="8">
        <v>5</v>
      </c>
      <c r="I128" s="33">
        <v>1774.5552</v>
      </c>
      <c r="J128" s="32">
        <f t="shared" si="7"/>
        <v>8872.776</v>
      </c>
      <c r="K128" s="8">
        <v>2</v>
      </c>
      <c r="L128" s="33">
        <v>4251.5385</v>
      </c>
      <c r="M128" s="32">
        <f t="shared" si="5"/>
        <v>8503.077</v>
      </c>
      <c r="N128" s="8">
        <v>2</v>
      </c>
      <c r="O128" s="33">
        <v>2125.76925</v>
      </c>
      <c r="P128" s="32">
        <f t="shared" si="6"/>
        <v>4251.5385</v>
      </c>
      <c r="Q128" s="38" t="s">
        <v>122</v>
      </c>
    </row>
    <row r="129" ht="32.25" spans="1:17">
      <c r="A129" s="28">
        <v>127</v>
      </c>
      <c r="B129" s="37" t="s">
        <v>71</v>
      </c>
      <c r="C129" s="30" t="s">
        <v>97</v>
      </c>
      <c r="D129" s="37" t="s">
        <v>121</v>
      </c>
      <c r="E129" s="8">
        <v>2</v>
      </c>
      <c r="F129" s="9">
        <v>4771.29</v>
      </c>
      <c r="G129" s="32">
        <f t="shared" si="4"/>
        <v>9542.58</v>
      </c>
      <c r="H129" s="8">
        <v>2</v>
      </c>
      <c r="I129" s="33">
        <v>2290.2192</v>
      </c>
      <c r="J129" s="32">
        <f t="shared" si="7"/>
        <v>4580.4384</v>
      </c>
      <c r="K129" s="8">
        <v>1</v>
      </c>
      <c r="L129" s="33">
        <v>5486.9835</v>
      </c>
      <c r="M129" s="32">
        <f t="shared" si="5"/>
        <v>5486.9835</v>
      </c>
      <c r="N129" s="8">
        <v>1</v>
      </c>
      <c r="O129" s="33">
        <v>2743.49175</v>
      </c>
      <c r="P129" s="32">
        <f t="shared" si="6"/>
        <v>2743.49175</v>
      </c>
      <c r="Q129" s="38" t="s">
        <v>122</v>
      </c>
    </row>
    <row r="130" ht="32.25" spans="1:17">
      <c r="A130" s="28">
        <v>128</v>
      </c>
      <c r="B130" s="37" t="s">
        <v>71</v>
      </c>
      <c r="C130" s="30" t="s">
        <v>98</v>
      </c>
      <c r="D130" s="37" t="s">
        <v>121</v>
      </c>
      <c r="E130" s="8">
        <v>2</v>
      </c>
      <c r="F130" s="9">
        <v>6243.57</v>
      </c>
      <c r="G130" s="32">
        <f t="shared" si="4"/>
        <v>12487.14</v>
      </c>
      <c r="H130" s="8">
        <v>2</v>
      </c>
      <c r="I130" s="33">
        <v>2996.9136</v>
      </c>
      <c r="J130" s="32">
        <f t="shared" si="7"/>
        <v>5993.8272</v>
      </c>
      <c r="K130" s="8">
        <v>1</v>
      </c>
      <c r="L130" s="33">
        <v>7180.1055</v>
      </c>
      <c r="M130" s="32">
        <f t="shared" si="5"/>
        <v>7180.1055</v>
      </c>
      <c r="N130" s="8">
        <v>1</v>
      </c>
      <c r="O130" s="33">
        <v>3590.05275</v>
      </c>
      <c r="P130" s="32">
        <f t="shared" si="6"/>
        <v>3590.05275</v>
      </c>
      <c r="Q130" s="38" t="s">
        <v>122</v>
      </c>
    </row>
    <row r="131" ht="32.25" spans="1:17">
      <c r="A131" s="28">
        <v>129</v>
      </c>
      <c r="B131" s="37" t="s">
        <v>71</v>
      </c>
      <c r="C131" s="30" t="s">
        <v>99</v>
      </c>
      <c r="D131" s="37" t="s">
        <v>121</v>
      </c>
      <c r="E131" s="8">
        <v>2</v>
      </c>
      <c r="F131" s="9">
        <v>7836.28</v>
      </c>
      <c r="G131" s="32">
        <f t="shared" si="4"/>
        <v>15672.56</v>
      </c>
      <c r="H131" s="8">
        <v>2</v>
      </c>
      <c r="I131" s="33">
        <v>3761.4144</v>
      </c>
      <c r="J131" s="32">
        <f t="shared" si="7"/>
        <v>7522.8288</v>
      </c>
      <c r="K131" s="8">
        <v>1</v>
      </c>
      <c r="L131" s="33">
        <v>9011.722</v>
      </c>
      <c r="M131" s="32">
        <f t="shared" si="5"/>
        <v>9011.722</v>
      </c>
      <c r="N131" s="8">
        <v>1</v>
      </c>
      <c r="O131" s="33">
        <v>4505.861</v>
      </c>
      <c r="P131" s="32">
        <f t="shared" si="6"/>
        <v>4505.861</v>
      </c>
      <c r="Q131" s="38" t="s">
        <v>122</v>
      </c>
    </row>
    <row r="132" ht="32.25" spans="1:17">
      <c r="A132" s="28">
        <v>130</v>
      </c>
      <c r="B132" s="37" t="s">
        <v>123</v>
      </c>
      <c r="C132" s="36" t="s">
        <v>89</v>
      </c>
      <c r="D132" s="37" t="s">
        <v>124</v>
      </c>
      <c r="E132" s="8">
        <v>10</v>
      </c>
      <c r="F132" s="9">
        <v>378.64</v>
      </c>
      <c r="G132" s="32">
        <f t="shared" ref="G132:G195" si="8">E132*F132</f>
        <v>3786.4</v>
      </c>
      <c r="H132" s="8">
        <v>10</v>
      </c>
      <c r="I132" s="33">
        <v>181.7472</v>
      </c>
      <c r="J132" s="32">
        <f t="shared" si="7"/>
        <v>1817.472</v>
      </c>
      <c r="K132" s="8">
        <v>1</v>
      </c>
      <c r="L132" s="33">
        <v>435.436</v>
      </c>
      <c r="M132" s="32">
        <f t="shared" ref="M132:M195" si="9">K132*L132</f>
        <v>435.436</v>
      </c>
      <c r="N132" s="8">
        <v>1</v>
      </c>
      <c r="O132" s="33">
        <v>217.718</v>
      </c>
      <c r="P132" s="32">
        <f t="shared" ref="P132:P195" si="10">N132*O132</f>
        <v>217.718</v>
      </c>
      <c r="Q132" s="34" t="s">
        <v>15</v>
      </c>
    </row>
    <row r="133" ht="32.25" spans="1:17">
      <c r="A133" s="28">
        <v>131</v>
      </c>
      <c r="B133" s="37" t="s">
        <v>123</v>
      </c>
      <c r="C133" s="36" t="s">
        <v>90</v>
      </c>
      <c r="D133" s="37" t="s">
        <v>124</v>
      </c>
      <c r="E133" s="8">
        <v>10</v>
      </c>
      <c r="F133" s="9">
        <v>493.38</v>
      </c>
      <c r="G133" s="32">
        <f t="shared" si="8"/>
        <v>4933.8</v>
      </c>
      <c r="H133" s="8">
        <v>10</v>
      </c>
      <c r="I133" s="33">
        <v>236.8224</v>
      </c>
      <c r="J133" s="32">
        <f t="shared" si="7"/>
        <v>2368.224</v>
      </c>
      <c r="K133" s="8">
        <v>1</v>
      </c>
      <c r="L133" s="33">
        <v>567.387</v>
      </c>
      <c r="M133" s="32">
        <f t="shared" si="9"/>
        <v>567.387</v>
      </c>
      <c r="N133" s="8">
        <v>1</v>
      </c>
      <c r="O133" s="33">
        <v>283.6935</v>
      </c>
      <c r="P133" s="32">
        <f t="shared" si="10"/>
        <v>283.6935</v>
      </c>
      <c r="Q133" s="34" t="s">
        <v>15</v>
      </c>
    </row>
    <row r="134" ht="32.25" spans="1:17">
      <c r="A134" s="28">
        <v>132</v>
      </c>
      <c r="B134" s="37" t="s">
        <v>123</v>
      </c>
      <c r="C134" s="36" t="s">
        <v>91</v>
      </c>
      <c r="D134" s="37" t="s">
        <v>124</v>
      </c>
      <c r="E134" s="8">
        <v>10</v>
      </c>
      <c r="F134" s="9">
        <v>932.66</v>
      </c>
      <c r="G134" s="32">
        <f t="shared" si="8"/>
        <v>9326.6</v>
      </c>
      <c r="H134" s="8">
        <v>10</v>
      </c>
      <c r="I134" s="33">
        <v>447.6768</v>
      </c>
      <c r="J134" s="32">
        <f t="shared" ref="J134:J197" si="11">H134*I134</f>
        <v>4476.768</v>
      </c>
      <c r="K134" s="8">
        <v>1</v>
      </c>
      <c r="L134" s="33">
        <v>1072.559</v>
      </c>
      <c r="M134" s="32">
        <f t="shared" si="9"/>
        <v>1072.559</v>
      </c>
      <c r="N134" s="8">
        <v>1</v>
      </c>
      <c r="O134" s="33">
        <v>536.2795</v>
      </c>
      <c r="P134" s="32">
        <f t="shared" si="10"/>
        <v>536.2795</v>
      </c>
      <c r="Q134" s="34" t="s">
        <v>15</v>
      </c>
    </row>
    <row r="135" ht="32.25" spans="1:17">
      <c r="A135" s="28">
        <v>133</v>
      </c>
      <c r="B135" s="37" t="s">
        <v>123</v>
      </c>
      <c r="C135" s="36" t="s">
        <v>92</v>
      </c>
      <c r="D135" s="37" t="s">
        <v>124</v>
      </c>
      <c r="E135" s="8">
        <v>15</v>
      </c>
      <c r="F135" s="9">
        <v>1242.4</v>
      </c>
      <c r="G135" s="32">
        <f t="shared" si="8"/>
        <v>18636</v>
      </c>
      <c r="H135" s="8">
        <v>15</v>
      </c>
      <c r="I135" s="33">
        <v>596.352</v>
      </c>
      <c r="J135" s="32">
        <f t="shared" si="11"/>
        <v>8945.28</v>
      </c>
      <c r="K135" s="8">
        <v>1</v>
      </c>
      <c r="L135" s="33">
        <v>1428.76</v>
      </c>
      <c r="M135" s="32">
        <f t="shared" si="9"/>
        <v>1428.76</v>
      </c>
      <c r="N135" s="8">
        <v>1</v>
      </c>
      <c r="O135" s="33">
        <v>714.38</v>
      </c>
      <c r="P135" s="32">
        <f t="shared" si="10"/>
        <v>714.38</v>
      </c>
      <c r="Q135" s="34" t="s">
        <v>15</v>
      </c>
    </row>
    <row r="136" ht="32.25" spans="1:17">
      <c r="A136" s="28">
        <v>134</v>
      </c>
      <c r="B136" s="37" t="s">
        <v>123</v>
      </c>
      <c r="C136" s="36" t="s">
        <v>94</v>
      </c>
      <c r="D136" s="37" t="s">
        <v>124</v>
      </c>
      <c r="E136" s="8">
        <v>10</v>
      </c>
      <c r="F136" s="9">
        <v>1799.11</v>
      </c>
      <c r="G136" s="32">
        <f t="shared" si="8"/>
        <v>17991.1</v>
      </c>
      <c r="H136" s="8">
        <v>10</v>
      </c>
      <c r="I136" s="33">
        <v>863.5728</v>
      </c>
      <c r="J136" s="32">
        <f t="shared" si="11"/>
        <v>8635.728</v>
      </c>
      <c r="K136" s="8">
        <v>1</v>
      </c>
      <c r="L136" s="33">
        <v>2068.9765</v>
      </c>
      <c r="M136" s="32">
        <f t="shared" si="9"/>
        <v>2068.9765</v>
      </c>
      <c r="N136" s="8">
        <v>1</v>
      </c>
      <c r="O136" s="33">
        <v>1034.48825</v>
      </c>
      <c r="P136" s="32">
        <f t="shared" si="10"/>
        <v>1034.48825</v>
      </c>
      <c r="Q136" s="34" t="s">
        <v>15</v>
      </c>
    </row>
    <row r="137" ht="32.25" spans="1:17">
      <c r="A137" s="28">
        <v>135</v>
      </c>
      <c r="B137" s="37" t="s">
        <v>123</v>
      </c>
      <c r="C137" s="36" t="s">
        <v>95</v>
      </c>
      <c r="D137" s="37" t="s">
        <v>124</v>
      </c>
      <c r="E137" s="8">
        <v>25</v>
      </c>
      <c r="F137" s="9">
        <v>2882.3</v>
      </c>
      <c r="G137" s="32">
        <f t="shared" si="8"/>
        <v>72057.5</v>
      </c>
      <c r="H137" s="8">
        <v>25</v>
      </c>
      <c r="I137" s="33">
        <v>1383.504</v>
      </c>
      <c r="J137" s="32">
        <f t="shared" si="11"/>
        <v>34587.6</v>
      </c>
      <c r="K137" s="8">
        <v>1</v>
      </c>
      <c r="L137" s="33">
        <v>3314.645</v>
      </c>
      <c r="M137" s="32">
        <f t="shared" si="9"/>
        <v>3314.645</v>
      </c>
      <c r="N137" s="8">
        <v>1</v>
      </c>
      <c r="O137" s="33">
        <v>1657.3225</v>
      </c>
      <c r="P137" s="32">
        <f t="shared" si="10"/>
        <v>1657.3225</v>
      </c>
      <c r="Q137" s="34" t="s">
        <v>15</v>
      </c>
    </row>
    <row r="138" ht="32.25" spans="1:17">
      <c r="A138" s="28">
        <v>136</v>
      </c>
      <c r="B138" s="37" t="s">
        <v>123</v>
      </c>
      <c r="C138" s="36" t="s">
        <v>96</v>
      </c>
      <c r="D138" s="37" t="s">
        <v>124</v>
      </c>
      <c r="E138" s="8">
        <v>5</v>
      </c>
      <c r="F138" s="9">
        <v>4184.54</v>
      </c>
      <c r="G138" s="32">
        <f t="shared" si="8"/>
        <v>20922.7</v>
      </c>
      <c r="H138" s="8">
        <v>5</v>
      </c>
      <c r="I138" s="33">
        <v>2008.5792</v>
      </c>
      <c r="J138" s="32">
        <f t="shared" si="11"/>
        <v>10042.896</v>
      </c>
      <c r="K138" s="8">
        <v>1</v>
      </c>
      <c r="L138" s="33">
        <v>4812.221</v>
      </c>
      <c r="M138" s="32">
        <f t="shared" si="9"/>
        <v>4812.221</v>
      </c>
      <c r="N138" s="8">
        <v>1</v>
      </c>
      <c r="O138" s="33">
        <v>2406.1105</v>
      </c>
      <c r="P138" s="32">
        <f t="shared" si="10"/>
        <v>2406.1105</v>
      </c>
      <c r="Q138" s="34" t="s">
        <v>15</v>
      </c>
    </row>
    <row r="139" ht="42.75" spans="1:17">
      <c r="A139" s="28">
        <v>137</v>
      </c>
      <c r="B139" s="29" t="s">
        <v>125</v>
      </c>
      <c r="C139" s="29" t="s">
        <v>13</v>
      </c>
      <c r="D139" s="37" t="s">
        <v>126</v>
      </c>
      <c r="E139" s="8">
        <v>2</v>
      </c>
      <c r="F139" s="9">
        <v>139.77</v>
      </c>
      <c r="G139" s="32">
        <f t="shared" si="8"/>
        <v>279.54</v>
      </c>
      <c r="H139" s="8">
        <v>2</v>
      </c>
      <c r="I139" s="33">
        <v>67.0896</v>
      </c>
      <c r="J139" s="32">
        <f t="shared" si="11"/>
        <v>134.1792</v>
      </c>
      <c r="K139" s="8">
        <v>2</v>
      </c>
      <c r="L139" s="33">
        <v>160.7355</v>
      </c>
      <c r="M139" s="32">
        <f t="shared" si="9"/>
        <v>321.471</v>
      </c>
      <c r="N139" s="8">
        <v>2</v>
      </c>
      <c r="O139" s="33">
        <v>80.36775</v>
      </c>
      <c r="P139" s="32">
        <f t="shared" si="10"/>
        <v>160.7355</v>
      </c>
      <c r="Q139" s="34" t="s">
        <v>15</v>
      </c>
    </row>
    <row r="140" ht="42.75" spans="1:17">
      <c r="A140" s="28">
        <v>138</v>
      </c>
      <c r="B140" s="29" t="s">
        <v>125</v>
      </c>
      <c r="C140" s="29" t="s">
        <v>16</v>
      </c>
      <c r="D140" s="37" t="s">
        <v>126</v>
      </c>
      <c r="E140" s="8">
        <v>2</v>
      </c>
      <c r="F140" s="9">
        <v>175.52</v>
      </c>
      <c r="G140" s="32">
        <f t="shared" si="8"/>
        <v>351.04</v>
      </c>
      <c r="H140" s="8">
        <v>2</v>
      </c>
      <c r="I140" s="33">
        <v>84.2496</v>
      </c>
      <c r="J140" s="32">
        <f t="shared" si="11"/>
        <v>168.4992</v>
      </c>
      <c r="K140" s="8">
        <v>2</v>
      </c>
      <c r="L140" s="33">
        <v>201.848</v>
      </c>
      <c r="M140" s="32">
        <f t="shared" si="9"/>
        <v>403.696</v>
      </c>
      <c r="N140" s="8">
        <v>2</v>
      </c>
      <c r="O140" s="33">
        <v>100.924</v>
      </c>
      <c r="P140" s="32">
        <f t="shared" si="10"/>
        <v>201.848</v>
      </c>
      <c r="Q140" s="34" t="s">
        <v>15</v>
      </c>
    </row>
    <row r="141" ht="42.75" spans="1:17">
      <c r="A141" s="28">
        <v>139</v>
      </c>
      <c r="B141" s="29" t="s">
        <v>125</v>
      </c>
      <c r="C141" s="29" t="s">
        <v>17</v>
      </c>
      <c r="D141" s="37" t="s">
        <v>126</v>
      </c>
      <c r="E141" s="8">
        <v>2</v>
      </c>
      <c r="F141" s="9">
        <v>226.09</v>
      </c>
      <c r="G141" s="32">
        <f t="shared" si="8"/>
        <v>452.18</v>
      </c>
      <c r="H141" s="8">
        <v>2</v>
      </c>
      <c r="I141" s="33">
        <v>108.5232</v>
      </c>
      <c r="J141" s="32">
        <f t="shared" si="11"/>
        <v>217.0464</v>
      </c>
      <c r="K141" s="8">
        <v>2</v>
      </c>
      <c r="L141" s="33">
        <v>260.0035</v>
      </c>
      <c r="M141" s="32">
        <f t="shared" si="9"/>
        <v>520.007</v>
      </c>
      <c r="N141" s="8">
        <v>2</v>
      </c>
      <c r="O141" s="33">
        <v>130.00175</v>
      </c>
      <c r="P141" s="32">
        <f t="shared" si="10"/>
        <v>260.0035</v>
      </c>
      <c r="Q141" s="34" t="s">
        <v>15</v>
      </c>
    </row>
    <row r="142" ht="42.75" spans="1:17">
      <c r="A142" s="28">
        <v>140</v>
      </c>
      <c r="B142" s="29" t="s">
        <v>125</v>
      </c>
      <c r="C142" s="29" t="s">
        <v>19</v>
      </c>
      <c r="D142" s="37" t="s">
        <v>126</v>
      </c>
      <c r="E142" s="8">
        <v>5</v>
      </c>
      <c r="F142" s="9">
        <v>120.72</v>
      </c>
      <c r="G142" s="32">
        <f t="shared" si="8"/>
        <v>603.6</v>
      </c>
      <c r="H142" s="8">
        <v>5</v>
      </c>
      <c r="I142" s="33">
        <v>57.9456</v>
      </c>
      <c r="J142" s="32">
        <f t="shared" si="11"/>
        <v>289.728</v>
      </c>
      <c r="K142" s="8">
        <v>2</v>
      </c>
      <c r="L142" s="33">
        <v>138.828</v>
      </c>
      <c r="M142" s="32">
        <f t="shared" si="9"/>
        <v>277.656</v>
      </c>
      <c r="N142" s="8">
        <v>2</v>
      </c>
      <c r="O142" s="33">
        <v>69.414</v>
      </c>
      <c r="P142" s="32">
        <f t="shared" si="10"/>
        <v>138.828</v>
      </c>
      <c r="Q142" s="34" t="s">
        <v>15</v>
      </c>
    </row>
    <row r="143" ht="42.75" spans="1:17">
      <c r="A143" s="28">
        <v>141</v>
      </c>
      <c r="B143" s="29" t="s">
        <v>125</v>
      </c>
      <c r="C143" s="29" t="s">
        <v>20</v>
      </c>
      <c r="D143" s="37" t="s">
        <v>126</v>
      </c>
      <c r="E143" s="8">
        <v>2</v>
      </c>
      <c r="F143" s="9">
        <v>157.06</v>
      </c>
      <c r="G143" s="32">
        <f t="shared" si="8"/>
        <v>314.12</v>
      </c>
      <c r="H143" s="8">
        <v>2</v>
      </c>
      <c r="I143" s="33">
        <v>75.3888</v>
      </c>
      <c r="J143" s="32">
        <f t="shared" si="11"/>
        <v>150.7776</v>
      </c>
      <c r="K143" s="8">
        <v>2</v>
      </c>
      <c r="L143" s="33">
        <v>180.619</v>
      </c>
      <c r="M143" s="32">
        <f t="shared" si="9"/>
        <v>361.238</v>
      </c>
      <c r="N143" s="8">
        <v>2</v>
      </c>
      <c r="O143" s="33">
        <v>90.3095</v>
      </c>
      <c r="P143" s="32">
        <f t="shared" si="10"/>
        <v>180.619</v>
      </c>
      <c r="Q143" s="34" t="s">
        <v>15</v>
      </c>
    </row>
    <row r="144" ht="42.75" spans="1:17">
      <c r="A144" s="28">
        <v>142</v>
      </c>
      <c r="B144" s="29" t="s">
        <v>125</v>
      </c>
      <c r="C144" s="29" t="s">
        <v>21</v>
      </c>
      <c r="D144" s="37" t="s">
        <v>126</v>
      </c>
      <c r="E144" s="8">
        <v>5</v>
      </c>
      <c r="F144" s="9">
        <v>235.26</v>
      </c>
      <c r="G144" s="32">
        <f t="shared" si="8"/>
        <v>1176.3</v>
      </c>
      <c r="H144" s="8">
        <v>5</v>
      </c>
      <c r="I144" s="33">
        <v>112.9248</v>
      </c>
      <c r="J144" s="32">
        <f t="shared" si="11"/>
        <v>564.624</v>
      </c>
      <c r="K144" s="8">
        <v>2</v>
      </c>
      <c r="L144" s="33">
        <v>270.549</v>
      </c>
      <c r="M144" s="32">
        <f t="shared" si="9"/>
        <v>541.098</v>
      </c>
      <c r="N144" s="8">
        <v>2</v>
      </c>
      <c r="O144" s="33">
        <v>135.2745</v>
      </c>
      <c r="P144" s="32">
        <f t="shared" si="10"/>
        <v>270.549</v>
      </c>
      <c r="Q144" s="34" t="s">
        <v>15</v>
      </c>
    </row>
    <row r="145" ht="42.75" spans="1:17">
      <c r="A145" s="28">
        <v>143</v>
      </c>
      <c r="B145" s="29" t="s">
        <v>125</v>
      </c>
      <c r="C145" s="29" t="s">
        <v>22</v>
      </c>
      <c r="D145" s="37" t="s">
        <v>126</v>
      </c>
      <c r="E145" s="8">
        <v>5</v>
      </c>
      <c r="F145" s="9">
        <v>402.32</v>
      </c>
      <c r="G145" s="32">
        <f t="shared" si="8"/>
        <v>2011.6</v>
      </c>
      <c r="H145" s="8">
        <v>5</v>
      </c>
      <c r="I145" s="33">
        <v>193.1136</v>
      </c>
      <c r="J145" s="32">
        <f t="shared" si="11"/>
        <v>965.568</v>
      </c>
      <c r="K145" s="8">
        <v>2</v>
      </c>
      <c r="L145" s="33">
        <v>462.668</v>
      </c>
      <c r="M145" s="32">
        <f t="shared" si="9"/>
        <v>925.336</v>
      </c>
      <c r="N145" s="8">
        <v>2</v>
      </c>
      <c r="O145" s="33">
        <v>231.334</v>
      </c>
      <c r="P145" s="32">
        <f t="shared" si="10"/>
        <v>462.668</v>
      </c>
      <c r="Q145" s="34" t="s">
        <v>15</v>
      </c>
    </row>
    <row r="146" ht="42.75" spans="1:17">
      <c r="A146" s="28">
        <v>144</v>
      </c>
      <c r="B146" s="29" t="s">
        <v>125</v>
      </c>
      <c r="C146" s="29" t="s">
        <v>23</v>
      </c>
      <c r="D146" s="37" t="s">
        <v>126</v>
      </c>
      <c r="E146" s="8">
        <v>5</v>
      </c>
      <c r="F146" s="9">
        <v>611.75</v>
      </c>
      <c r="G146" s="32">
        <f t="shared" si="8"/>
        <v>3058.75</v>
      </c>
      <c r="H146" s="8">
        <v>5</v>
      </c>
      <c r="I146" s="33">
        <v>293.64</v>
      </c>
      <c r="J146" s="32">
        <f t="shared" si="11"/>
        <v>1468.2</v>
      </c>
      <c r="K146" s="8">
        <v>2</v>
      </c>
      <c r="L146" s="33">
        <v>703.5125</v>
      </c>
      <c r="M146" s="32">
        <f t="shared" si="9"/>
        <v>1407.025</v>
      </c>
      <c r="N146" s="8">
        <v>2</v>
      </c>
      <c r="O146" s="33">
        <v>351.75625</v>
      </c>
      <c r="P146" s="32">
        <f t="shared" si="10"/>
        <v>703.5125</v>
      </c>
      <c r="Q146" s="34" t="s">
        <v>15</v>
      </c>
    </row>
    <row r="147" ht="42.75" spans="1:17">
      <c r="A147" s="28">
        <v>145</v>
      </c>
      <c r="B147" s="29" t="s">
        <v>125</v>
      </c>
      <c r="C147" s="29" t="s">
        <v>24</v>
      </c>
      <c r="D147" s="37" t="s">
        <v>126</v>
      </c>
      <c r="E147" s="8">
        <v>5</v>
      </c>
      <c r="F147" s="9">
        <v>802.82</v>
      </c>
      <c r="G147" s="32">
        <f t="shared" si="8"/>
        <v>4014.1</v>
      </c>
      <c r="H147" s="8">
        <v>5</v>
      </c>
      <c r="I147" s="33">
        <v>385.3536</v>
      </c>
      <c r="J147" s="32">
        <f t="shared" si="11"/>
        <v>1926.768</v>
      </c>
      <c r="K147" s="8">
        <v>2</v>
      </c>
      <c r="L147" s="33">
        <v>923.243</v>
      </c>
      <c r="M147" s="32">
        <f t="shared" si="9"/>
        <v>1846.486</v>
      </c>
      <c r="N147" s="8">
        <v>2</v>
      </c>
      <c r="O147" s="33">
        <v>461.6215</v>
      </c>
      <c r="P147" s="32">
        <f t="shared" si="10"/>
        <v>923.243</v>
      </c>
      <c r="Q147" s="34" t="s">
        <v>15</v>
      </c>
    </row>
    <row r="148" ht="42.75" spans="1:17">
      <c r="A148" s="28">
        <v>146</v>
      </c>
      <c r="B148" s="29" t="s">
        <v>125</v>
      </c>
      <c r="C148" s="29" t="s">
        <v>25</v>
      </c>
      <c r="D148" s="37" t="s">
        <v>126</v>
      </c>
      <c r="E148" s="8">
        <v>5</v>
      </c>
      <c r="F148" s="9">
        <v>900.38</v>
      </c>
      <c r="G148" s="32">
        <f t="shared" si="8"/>
        <v>4501.9</v>
      </c>
      <c r="H148" s="8">
        <v>5</v>
      </c>
      <c r="I148" s="33">
        <v>432.1824</v>
      </c>
      <c r="J148" s="32">
        <f t="shared" si="11"/>
        <v>2160.912</v>
      </c>
      <c r="K148" s="8">
        <v>2</v>
      </c>
      <c r="L148" s="33">
        <v>1035.437</v>
      </c>
      <c r="M148" s="32">
        <f t="shared" si="9"/>
        <v>2070.874</v>
      </c>
      <c r="N148" s="8">
        <v>2</v>
      </c>
      <c r="O148" s="33">
        <v>517.7185</v>
      </c>
      <c r="P148" s="32">
        <f t="shared" si="10"/>
        <v>1035.437</v>
      </c>
      <c r="Q148" s="34" t="s">
        <v>15</v>
      </c>
    </row>
    <row r="149" ht="42.75" spans="1:17">
      <c r="A149" s="28">
        <v>147</v>
      </c>
      <c r="B149" s="29" t="s">
        <v>125</v>
      </c>
      <c r="C149" s="29" t="s">
        <v>26</v>
      </c>
      <c r="D149" s="37" t="s">
        <v>126</v>
      </c>
      <c r="E149" s="8">
        <v>5</v>
      </c>
      <c r="F149" s="9">
        <v>1223.58</v>
      </c>
      <c r="G149" s="32">
        <f t="shared" si="8"/>
        <v>6117.9</v>
      </c>
      <c r="H149" s="8">
        <v>5</v>
      </c>
      <c r="I149" s="33">
        <v>587.3184</v>
      </c>
      <c r="J149" s="32">
        <f t="shared" si="11"/>
        <v>2936.592</v>
      </c>
      <c r="K149" s="8">
        <v>2</v>
      </c>
      <c r="L149" s="33">
        <v>1407.117</v>
      </c>
      <c r="M149" s="32">
        <f t="shared" si="9"/>
        <v>2814.234</v>
      </c>
      <c r="N149" s="8">
        <v>2</v>
      </c>
      <c r="O149" s="33">
        <v>703.5585</v>
      </c>
      <c r="P149" s="32">
        <f t="shared" si="10"/>
        <v>1407.117</v>
      </c>
      <c r="Q149" s="34" t="s">
        <v>15</v>
      </c>
    </row>
    <row r="150" ht="42.75" spans="1:17">
      <c r="A150" s="28">
        <v>148</v>
      </c>
      <c r="B150" s="29" t="s">
        <v>125</v>
      </c>
      <c r="C150" s="29" t="s">
        <v>27</v>
      </c>
      <c r="D150" s="37" t="s">
        <v>126</v>
      </c>
      <c r="E150" s="8">
        <v>5</v>
      </c>
      <c r="F150" s="9">
        <v>1615.79</v>
      </c>
      <c r="G150" s="32">
        <f t="shared" si="8"/>
        <v>8078.95</v>
      </c>
      <c r="H150" s="8">
        <v>5</v>
      </c>
      <c r="I150" s="33">
        <v>775.5792</v>
      </c>
      <c r="J150" s="32">
        <f t="shared" si="11"/>
        <v>3877.896</v>
      </c>
      <c r="K150" s="8">
        <v>2</v>
      </c>
      <c r="L150" s="33">
        <v>1858.1585</v>
      </c>
      <c r="M150" s="32">
        <f t="shared" si="9"/>
        <v>3716.317</v>
      </c>
      <c r="N150" s="8">
        <v>2</v>
      </c>
      <c r="O150" s="33">
        <v>929.07925</v>
      </c>
      <c r="P150" s="32">
        <f t="shared" si="10"/>
        <v>1858.1585</v>
      </c>
      <c r="Q150" s="34" t="s">
        <v>15</v>
      </c>
    </row>
    <row r="151" ht="42.75" spans="1:17">
      <c r="A151" s="28">
        <v>149</v>
      </c>
      <c r="B151" s="29" t="s">
        <v>125</v>
      </c>
      <c r="C151" s="29" t="s">
        <v>28</v>
      </c>
      <c r="D151" s="37" t="s">
        <v>126</v>
      </c>
      <c r="E151" s="8">
        <v>2</v>
      </c>
      <c r="F151" s="9">
        <v>2269.02</v>
      </c>
      <c r="G151" s="32">
        <f t="shared" si="8"/>
        <v>4538.04</v>
      </c>
      <c r="H151" s="8">
        <v>2</v>
      </c>
      <c r="I151" s="33">
        <v>1089.1296</v>
      </c>
      <c r="J151" s="32">
        <f t="shared" si="11"/>
        <v>2178.2592</v>
      </c>
      <c r="K151" s="8">
        <v>2</v>
      </c>
      <c r="L151" s="33">
        <v>2609.373</v>
      </c>
      <c r="M151" s="32">
        <f t="shared" si="9"/>
        <v>5218.746</v>
      </c>
      <c r="N151" s="8">
        <v>2</v>
      </c>
      <c r="O151" s="33">
        <v>1304.6865</v>
      </c>
      <c r="P151" s="32">
        <f t="shared" si="10"/>
        <v>2609.373</v>
      </c>
      <c r="Q151" s="34" t="s">
        <v>15</v>
      </c>
    </row>
    <row r="152" ht="42.75" spans="1:17">
      <c r="A152" s="28">
        <v>150</v>
      </c>
      <c r="B152" s="29" t="s">
        <v>125</v>
      </c>
      <c r="C152" s="29" t="s">
        <v>29</v>
      </c>
      <c r="D152" s="37" t="s">
        <v>126</v>
      </c>
      <c r="E152" s="8">
        <v>1</v>
      </c>
      <c r="F152" s="9">
        <v>2613.91</v>
      </c>
      <c r="G152" s="32">
        <f t="shared" si="8"/>
        <v>2613.91</v>
      </c>
      <c r="H152" s="8">
        <v>1</v>
      </c>
      <c r="I152" s="33">
        <v>1254.6768</v>
      </c>
      <c r="J152" s="32">
        <f t="shared" si="11"/>
        <v>1254.6768</v>
      </c>
      <c r="K152" s="8">
        <v>1</v>
      </c>
      <c r="L152" s="33">
        <v>3005.9965</v>
      </c>
      <c r="M152" s="32">
        <f t="shared" si="9"/>
        <v>3005.9965</v>
      </c>
      <c r="N152" s="8">
        <v>1</v>
      </c>
      <c r="O152" s="33">
        <v>1502.99825</v>
      </c>
      <c r="P152" s="32">
        <f t="shared" si="10"/>
        <v>1502.99825</v>
      </c>
      <c r="Q152" s="34" t="s">
        <v>15</v>
      </c>
    </row>
    <row r="153" ht="42.75" spans="1:17">
      <c r="A153" s="28">
        <v>151</v>
      </c>
      <c r="B153" s="29" t="s">
        <v>125</v>
      </c>
      <c r="C153" s="29" t="s">
        <v>30</v>
      </c>
      <c r="D153" s="37" t="s">
        <v>126</v>
      </c>
      <c r="E153" s="8">
        <v>1</v>
      </c>
      <c r="F153" s="9">
        <v>3123.95</v>
      </c>
      <c r="G153" s="32">
        <f t="shared" si="8"/>
        <v>3123.95</v>
      </c>
      <c r="H153" s="8">
        <v>1</v>
      </c>
      <c r="I153" s="33">
        <v>1499.496</v>
      </c>
      <c r="J153" s="32">
        <f t="shared" si="11"/>
        <v>1499.496</v>
      </c>
      <c r="K153" s="8">
        <v>1</v>
      </c>
      <c r="L153" s="33">
        <v>3592.5425</v>
      </c>
      <c r="M153" s="32">
        <f t="shared" si="9"/>
        <v>3592.5425</v>
      </c>
      <c r="N153" s="8">
        <v>1</v>
      </c>
      <c r="O153" s="33">
        <v>1796.27125</v>
      </c>
      <c r="P153" s="32">
        <f t="shared" si="10"/>
        <v>1796.27125</v>
      </c>
      <c r="Q153" s="34" t="s">
        <v>15</v>
      </c>
    </row>
    <row r="154" ht="42.75" spans="1:17">
      <c r="A154" s="28">
        <v>152</v>
      </c>
      <c r="B154" s="29" t="s">
        <v>125</v>
      </c>
      <c r="C154" s="29" t="s">
        <v>31</v>
      </c>
      <c r="D154" s="37" t="s">
        <v>126</v>
      </c>
      <c r="E154" s="8">
        <v>1</v>
      </c>
      <c r="F154" s="9">
        <v>3529.02</v>
      </c>
      <c r="G154" s="32">
        <f t="shared" si="8"/>
        <v>3529.02</v>
      </c>
      <c r="H154" s="8">
        <v>1</v>
      </c>
      <c r="I154" s="33">
        <v>1693.9296</v>
      </c>
      <c r="J154" s="32">
        <f t="shared" si="11"/>
        <v>1693.9296</v>
      </c>
      <c r="K154" s="8">
        <v>1</v>
      </c>
      <c r="L154" s="33">
        <v>4058.373</v>
      </c>
      <c r="M154" s="32">
        <f t="shared" si="9"/>
        <v>4058.373</v>
      </c>
      <c r="N154" s="8">
        <v>1</v>
      </c>
      <c r="O154" s="33">
        <v>2029.1865</v>
      </c>
      <c r="P154" s="32">
        <f t="shared" si="10"/>
        <v>2029.1865</v>
      </c>
      <c r="Q154" s="34" t="s">
        <v>15</v>
      </c>
    </row>
    <row r="155" ht="42.75" spans="1:17">
      <c r="A155" s="28">
        <v>153</v>
      </c>
      <c r="B155" s="29" t="s">
        <v>125</v>
      </c>
      <c r="C155" s="29" t="s">
        <v>32</v>
      </c>
      <c r="D155" s="37" t="s">
        <v>126</v>
      </c>
      <c r="E155" s="8">
        <v>2</v>
      </c>
      <c r="F155" s="9">
        <v>138.84</v>
      </c>
      <c r="G155" s="32">
        <f t="shared" si="8"/>
        <v>277.68</v>
      </c>
      <c r="H155" s="8">
        <v>2</v>
      </c>
      <c r="I155" s="33">
        <v>66.6432</v>
      </c>
      <c r="J155" s="32">
        <f t="shared" si="11"/>
        <v>133.2864</v>
      </c>
      <c r="K155" s="8">
        <v>2</v>
      </c>
      <c r="L155" s="33">
        <v>159.666</v>
      </c>
      <c r="M155" s="32">
        <f t="shared" si="9"/>
        <v>319.332</v>
      </c>
      <c r="N155" s="8">
        <v>2</v>
      </c>
      <c r="O155" s="33">
        <v>79.833</v>
      </c>
      <c r="P155" s="32">
        <f t="shared" si="10"/>
        <v>159.666</v>
      </c>
      <c r="Q155" s="34" t="s">
        <v>15</v>
      </c>
    </row>
    <row r="156" ht="42.75" spans="1:17">
      <c r="A156" s="28">
        <v>154</v>
      </c>
      <c r="B156" s="29" t="s">
        <v>125</v>
      </c>
      <c r="C156" s="29" t="s">
        <v>33</v>
      </c>
      <c r="D156" s="37" t="s">
        <v>126</v>
      </c>
      <c r="E156" s="8">
        <v>5</v>
      </c>
      <c r="F156" s="9">
        <v>185.53</v>
      </c>
      <c r="G156" s="32">
        <f t="shared" si="8"/>
        <v>927.65</v>
      </c>
      <c r="H156" s="8">
        <v>5</v>
      </c>
      <c r="I156" s="33">
        <v>89.0544</v>
      </c>
      <c r="J156" s="32">
        <f t="shared" si="11"/>
        <v>445.272</v>
      </c>
      <c r="K156" s="8">
        <v>5</v>
      </c>
      <c r="L156" s="33">
        <v>213.3595</v>
      </c>
      <c r="M156" s="32">
        <f t="shared" si="9"/>
        <v>1066.7975</v>
      </c>
      <c r="N156" s="8">
        <v>5</v>
      </c>
      <c r="O156" s="33">
        <v>106.67975</v>
      </c>
      <c r="P156" s="32">
        <f t="shared" si="10"/>
        <v>533.39875</v>
      </c>
      <c r="Q156" s="34" t="s">
        <v>15</v>
      </c>
    </row>
    <row r="157" ht="42.75" spans="1:17">
      <c r="A157" s="28">
        <v>155</v>
      </c>
      <c r="B157" s="29" t="s">
        <v>125</v>
      </c>
      <c r="C157" s="29" t="s">
        <v>34</v>
      </c>
      <c r="D157" s="37" t="s">
        <v>126</v>
      </c>
      <c r="E157" s="8">
        <v>5</v>
      </c>
      <c r="F157" s="9">
        <v>244.06</v>
      </c>
      <c r="G157" s="32">
        <f t="shared" si="8"/>
        <v>1220.3</v>
      </c>
      <c r="H157" s="8">
        <v>5</v>
      </c>
      <c r="I157" s="33">
        <v>117.1488</v>
      </c>
      <c r="J157" s="32">
        <f t="shared" si="11"/>
        <v>585.744</v>
      </c>
      <c r="K157" s="8">
        <v>5</v>
      </c>
      <c r="L157" s="33">
        <v>280.669</v>
      </c>
      <c r="M157" s="32">
        <f t="shared" si="9"/>
        <v>1403.345</v>
      </c>
      <c r="N157" s="8">
        <v>5</v>
      </c>
      <c r="O157" s="33">
        <v>140.3345</v>
      </c>
      <c r="P157" s="32">
        <f t="shared" si="10"/>
        <v>701.6725</v>
      </c>
      <c r="Q157" s="34" t="s">
        <v>15</v>
      </c>
    </row>
    <row r="158" ht="42.75" spans="1:17">
      <c r="A158" s="28">
        <v>156</v>
      </c>
      <c r="B158" s="29" t="s">
        <v>125</v>
      </c>
      <c r="C158" s="29" t="s">
        <v>35</v>
      </c>
      <c r="D158" s="37" t="s">
        <v>126</v>
      </c>
      <c r="E158" s="8">
        <v>5</v>
      </c>
      <c r="F158" s="9">
        <v>559.98</v>
      </c>
      <c r="G158" s="32">
        <f t="shared" si="8"/>
        <v>2799.9</v>
      </c>
      <c r="H158" s="8">
        <v>5</v>
      </c>
      <c r="I158" s="33">
        <v>268.7904</v>
      </c>
      <c r="J158" s="32">
        <f t="shared" si="11"/>
        <v>1343.952</v>
      </c>
      <c r="K158" s="8">
        <v>5</v>
      </c>
      <c r="L158" s="33">
        <v>643.977</v>
      </c>
      <c r="M158" s="32">
        <f t="shared" si="9"/>
        <v>3219.885</v>
      </c>
      <c r="N158" s="8">
        <v>5</v>
      </c>
      <c r="O158" s="33">
        <v>321.9885</v>
      </c>
      <c r="P158" s="32">
        <f t="shared" si="10"/>
        <v>1609.9425</v>
      </c>
      <c r="Q158" s="34" t="s">
        <v>15</v>
      </c>
    </row>
    <row r="159" ht="42.75" spans="1:17">
      <c r="A159" s="28">
        <v>157</v>
      </c>
      <c r="B159" s="29" t="s">
        <v>125</v>
      </c>
      <c r="C159" s="29" t="s">
        <v>36</v>
      </c>
      <c r="D159" s="37" t="s">
        <v>126</v>
      </c>
      <c r="E159" s="8">
        <v>5</v>
      </c>
      <c r="F159" s="9">
        <v>881.42</v>
      </c>
      <c r="G159" s="32">
        <f t="shared" si="8"/>
        <v>4407.1</v>
      </c>
      <c r="H159" s="8">
        <v>5</v>
      </c>
      <c r="I159" s="33">
        <v>423.0816</v>
      </c>
      <c r="J159" s="32">
        <f t="shared" si="11"/>
        <v>2115.408</v>
      </c>
      <c r="K159" s="8">
        <v>5</v>
      </c>
      <c r="L159" s="33">
        <v>1013.633</v>
      </c>
      <c r="M159" s="32">
        <f t="shared" si="9"/>
        <v>5068.165</v>
      </c>
      <c r="N159" s="8">
        <v>5</v>
      </c>
      <c r="O159" s="33">
        <v>506.8165</v>
      </c>
      <c r="P159" s="32">
        <f t="shared" si="10"/>
        <v>2534.0825</v>
      </c>
      <c r="Q159" s="34" t="s">
        <v>15</v>
      </c>
    </row>
    <row r="160" ht="42.75" spans="1:17">
      <c r="A160" s="28">
        <v>158</v>
      </c>
      <c r="B160" s="29" t="s">
        <v>125</v>
      </c>
      <c r="C160" s="29" t="s">
        <v>37</v>
      </c>
      <c r="D160" s="37" t="s">
        <v>126</v>
      </c>
      <c r="E160" s="8">
        <v>5</v>
      </c>
      <c r="F160" s="9">
        <v>1042.24</v>
      </c>
      <c r="G160" s="32">
        <f t="shared" si="8"/>
        <v>5211.2</v>
      </c>
      <c r="H160" s="8">
        <v>5</v>
      </c>
      <c r="I160" s="33">
        <v>500.2752</v>
      </c>
      <c r="J160" s="32">
        <f t="shared" si="11"/>
        <v>2501.376</v>
      </c>
      <c r="K160" s="8">
        <v>5</v>
      </c>
      <c r="L160" s="33">
        <v>1198.576</v>
      </c>
      <c r="M160" s="32">
        <f t="shared" si="9"/>
        <v>5992.88</v>
      </c>
      <c r="N160" s="8">
        <v>5</v>
      </c>
      <c r="O160" s="33">
        <v>599.288</v>
      </c>
      <c r="P160" s="32">
        <f t="shared" si="10"/>
        <v>2996.44</v>
      </c>
      <c r="Q160" s="34" t="s">
        <v>15</v>
      </c>
    </row>
    <row r="161" ht="42.75" spans="1:17">
      <c r="A161" s="28">
        <v>159</v>
      </c>
      <c r="B161" s="29" t="s">
        <v>125</v>
      </c>
      <c r="C161" s="29" t="s">
        <v>38</v>
      </c>
      <c r="D161" s="37" t="s">
        <v>126</v>
      </c>
      <c r="E161" s="8">
        <v>5</v>
      </c>
      <c r="F161" s="9">
        <v>1218.95</v>
      </c>
      <c r="G161" s="32">
        <f t="shared" si="8"/>
        <v>6094.75</v>
      </c>
      <c r="H161" s="8">
        <v>5</v>
      </c>
      <c r="I161" s="33">
        <v>585.096</v>
      </c>
      <c r="J161" s="32">
        <f t="shared" si="11"/>
        <v>2925.48</v>
      </c>
      <c r="K161" s="8">
        <v>5</v>
      </c>
      <c r="L161" s="33">
        <v>1401.7925</v>
      </c>
      <c r="M161" s="32">
        <f t="shared" si="9"/>
        <v>7008.9625</v>
      </c>
      <c r="N161" s="8">
        <v>5</v>
      </c>
      <c r="O161" s="33">
        <v>700.89625</v>
      </c>
      <c r="P161" s="32">
        <f t="shared" si="10"/>
        <v>3504.48125</v>
      </c>
      <c r="Q161" s="34" t="s">
        <v>15</v>
      </c>
    </row>
    <row r="162" ht="42.75" spans="1:17">
      <c r="A162" s="28">
        <v>160</v>
      </c>
      <c r="B162" s="29" t="s">
        <v>125</v>
      </c>
      <c r="C162" s="29" t="s">
        <v>39</v>
      </c>
      <c r="D162" s="37" t="s">
        <v>126</v>
      </c>
      <c r="E162" s="8">
        <v>5</v>
      </c>
      <c r="F162" s="9">
        <v>1544.72</v>
      </c>
      <c r="G162" s="32">
        <f t="shared" si="8"/>
        <v>7723.6</v>
      </c>
      <c r="H162" s="8">
        <v>5</v>
      </c>
      <c r="I162" s="33">
        <v>741.4656</v>
      </c>
      <c r="J162" s="32">
        <f t="shared" si="11"/>
        <v>3707.328</v>
      </c>
      <c r="K162" s="8">
        <v>2</v>
      </c>
      <c r="L162" s="33">
        <v>1776.428</v>
      </c>
      <c r="M162" s="32">
        <f t="shared" si="9"/>
        <v>3552.856</v>
      </c>
      <c r="N162" s="8">
        <v>2</v>
      </c>
      <c r="O162" s="33">
        <v>888.214</v>
      </c>
      <c r="P162" s="32">
        <f t="shared" si="10"/>
        <v>1776.428</v>
      </c>
      <c r="Q162" s="34" t="s">
        <v>15</v>
      </c>
    </row>
    <row r="163" ht="42.75" spans="1:17">
      <c r="A163" s="28">
        <v>161</v>
      </c>
      <c r="B163" s="29" t="s">
        <v>125</v>
      </c>
      <c r="C163" s="29" t="s">
        <v>40</v>
      </c>
      <c r="D163" s="37" t="s">
        <v>126</v>
      </c>
      <c r="E163" s="8">
        <v>2</v>
      </c>
      <c r="F163" s="9">
        <v>2109.66</v>
      </c>
      <c r="G163" s="32">
        <f t="shared" si="8"/>
        <v>4219.32</v>
      </c>
      <c r="H163" s="8">
        <v>2</v>
      </c>
      <c r="I163" s="33">
        <v>1012.6368</v>
      </c>
      <c r="J163" s="32">
        <f t="shared" si="11"/>
        <v>2025.2736</v>
      </c>
      <c r="K163" s="8">
        <v>2</v>
      </c>
      <c r="L163" s="33">
        <v>2426.109</v>
      </c>
      <c r="M163" s="32">
        <f t="shared" si="9"/>
        <v>4852.218</v>
      </c>
      <c r="N163" s="8">
        <v>2</v>
      </c>
      <c r="O163" s="33">
        <v>1213.0545</v>
      </c>
      <c r="P163" s="32">
        <f t="shared" si="10"/>
        <v>2426.109</v>
      </c>
      <c r="Q163" s="34" t="s">
        <v>15</v>
      </c>
    </row>
    <row r="164" ht="42.75" spans="1:17">
      <c r="A164" s="28">
        <v>162</v>
      </c>
      <c r="B164" s="29" t="s">
        <v>125</v>
      </c>
      <c r="C164" s="29" t="s">
        <v>41</v>
      </c>
      <c r="D164" s="37" t="s">
        <v>126</v>
      </c>
      <c r="E164" s="8">
        <v>2</v>
      </c>
      <c r="F164" s="9">
        <v>2963.09</v>
      </c>
      <c r="G164" s="32">
        <f t="shared" si="8"/>
        <v>5926.18</v>
      </c>
      <c r="H164" s="8">
        <v>2</v>
      </c>
      <c r="I164" s="33">
        <v>1422.2832</v>
      </c>
      <c r="J164" s="32">
        <f t="shared" si="11"/>
        <v>2844.5664</v>
      </c>
      <c r="K164" s="8">
        <v>2</v>
      </c>
      <c r="L164" s="33">
        <v>3407.5535</v>
      </c>
      <c r="M164" s="32">
        <f t="shared" si="9"/>
        <v>6815.107</v>
      </c>
      <c r="N164" s="8">
        <v>2</v>
      </c>
      <c r="O164" s="33">
        <v>1703.77675</v>
      </c>
      <c r="P164" s="32">
        <f t="shared" si="10"/>
        <v>3407.5535</v>
      </c>
      <c r="Q164" s="34" t="s">
        <v>15</v>
      </c>
    </row>
    <row r="165" ht="42.75" spans="1:17">
      <c r="A165" s="28">
        <v>163</v>
      </c>
      <c r="B165" s="29" t="s">
        <v>125</v>
      </c>
      <c r="C165" s="29" t="s">
        <v>42</v>
      </c>
      <c r="D165" s="37" t="s">
        <v>126</v>
      </c>
      <c r="E165" s="8">
        <v>2</v>
      </c>
      <c r="F165" s="9">
        <v>3639.87</v>
      </c>
      <c r="G165" s="32">
        <f t="shared" si="8"/>
        <v>7279.74</v>
      </c>
      <c r="H165" s="8">
        <v>2</v>
      </c>
      <c r="I165" s="33">
        <v>1747.1376</v>
      </c>
      <c r="J165" s="32">
        <f t="shared" si="11"/>
        <v>3494.2752</v>
      </c>
      <c r="K165" s="8">
        <v>2</v>
      </c>
      <c r="L165" s="33">
        <v>4185.8505</v>
      </c>
      <c r="M165" s="32">
        <f t="shared" si="9"/>
        <v>8371.701</v>
      </c>
      <c r="N165" s="8">
        <v>2</v>
      </c>
      <c r="O165" s="33">
        <v>2092.92525</v>
      </c>
      <c r="P165" s="32">
        <f t="shared" si="10"/>
        <v>4185.8505</v>
      </c>
      <c r="Q165" s="34" t="s">
        <v>15</v>
      </c>
    </row>
    <row r="166" ht="42.75" spans="1:17">
      <c r="A166" s="28">
        <v>164</v>
      </c>
      <c r="B166" s="29" t="s">
        <v>125</v>
      </c>
      <c r="C166" s="29" t="s">
        <v>43</v>
      </c>
      <c r="D166" s="37" t="s">
        <v>126</v>
      </c>
      <c r="E166" s="8">
        <v>2</v>
      </c>
      <c r="F166" s="9">
        <v>4207.29</v>
      </c>
      <c r="G166" s="32">
        <f t="shared" si="8"/>
        <v>8414.58</v>
      </c>
      <c r="H166" s="8">
        <v>2</v>
      </c>
      <c r="I166" s="33">
        <v>2019.4992</v>
      </c>
      <c r="J166" s="32">
        <f t="shared" si="11"/>
        <v>4038.9984</v>
      </c>
      <c r="K166" s="8">
        <v>2</v>
      </c>
      <c r="L166" s="33">
        <v>4838.3835</v>
      </c>
      <c r="M166" s="32">
        <f t="shared" si="9"/>
        <v>9676.767</v>
      </c>
      <c r="N166" s="8">
        <v>2</v>
      </c>
      <c r="O166" s="33">
        <v>2419.19175</v>
      </c>
      <c r="P166" s="32">
        <f t="shared" si="10"/>
        <v>4838.3835</v>
      </c>
      <c r="Q166" s="34" t="s">
        <v>15</v>
      </c>
    </row>
    <row r="167" ht="42.75" spans="1:17">
      <c r="A167" s="28">
        <v>165</v>
      </c>
      <c r="B167" s="29" t="s">
        <v>125</v>
      </c>
      <c r="C167" s="29" t="s">
        <v>44</v>
      </c>
      <c r="D167" s="37" t="s">
        <v>126</v>
      </c>
      <c r="E167" s="8">
        <v>2</v>
      </c>
      <c r="F167" s="9">
        <v>4748.53</v>
      </c>
      <c r="G167" s="32">
        <f t="shared" si="8"/>
        <v>9497.06</v>
      </c>
      <c r="H167" s="8">
        <v>2</v>
      </c>
      <c r="I167" s="33">
        <v>2279.2944</v>
      </c>
      <c r="J167" s="32">
        <f t="shared" si="11"/>
        <v>4558.5888</v>
      </c>
      <c r="K167" s="8">
        <v>2</v>
      </c>
      <c r="L167" s="33">
        <v>5460.8095</v>
      </c>
      <c r="M167" s="32">
        <f t="shared" si="9"/>
        <v>10921.619</v>
      </c>
      <c r="N167" s="8">
        <v>2</v>
      </c>
      <c r="O167" s="33">
        <v>2730.40475</v>
      </c>
      <c r="P167" s="32">
        <f t="shared" si="10"/>
        <v>5460.8095</v>
      </c>
      <c r="Q167" s="34" t="s">
        <v>15</v>
      </c>
    </row>
    <row r="168" ht="42.75" spans="1:17">
      <c r="A168" s="28">
        <v>166</v>
      </c>
      <c r="B168" s="29" t="s">
        <v>125</v>
      </c>
      <c r="C168" s="29" t="s">
        <v>45</v>
      </c>
      <c r="D168" s="37" t="s">
        <v>126</v>
      </c>
      <c r="E168" s="8">
        <v>1</v>
      </c>
      <c r="F168" s="9">
        <v>162.5</v>
      </c>
      <c r="G168" s="32">
        <f t="shared" si="8"/>
        <v>162.5</v>
      </c>
      <c r="H168" s="8">
        <v>1</v>
      </c>
      <c r="I168" s="33">
        <v>78</v>
      </c>
      <c r="J168" s="32">
        <f t="shared" si="11"/>
        <v>78</v>
      </c>
      <c r="K168" s="8">
        <v>1</v>
      </c>
      <c r="L168" s="33">
        <v>186.875</v>
      </c>
      <c r="M168" s="32">
        <f t="shared" si="9"/>
        <v>186.875</v>
      </c>
      <c r="N168" s="8">
        <v>1</v>
      </c>
      <c r="O168" s="33">
        <v>93.4375</v>
      </c>
      <c r="P168" s="32">
        <f t="shared" si="10"/>
        <v>93.4375</v>
      </c>
      <c r="Q168" s="34" t="s">
        <v>15</v>
      </c>
    </row>
    <row r="169" ht="42.75" spans="1:17">
      <c r="A169" s="28">
        <v>167</v>
      </c>
      <c r="B169" s="29" t="s">
        <v>125</v>
      </c>
      <c r="C169" s="29" t="s">
        <v>46</v>
      </c>
      <c r="D169" s="37" t="s">
        <v>126</v>
      </c>
      <c r="E169" s="8">
        <v>1</v>
      </c>
      <c r="F169" s="9">
        <v>229.01</v>
      </c>
      <c r="G169" s="32">
        <f t="shared" si="8"/>
        <v>229.01</v>
      </c>
      <c r="H169" s="8">
        <v>1</v>
      </c>
      <c r="I169" s="33">
        <v>109.9248</v>
      </c>
      <c r="J169" s="32">
        <f t="shared" si="11"/>
        <v>109.9248</v>
      </c>
      <c r="K169" s="8">
        <v>1</v>
      </c>
      <c r="L169" s="33">
        <v>263.3615</v>
      </c>
      <c r="M169" s="32">
        <f t="shared" si="9"/>
        <v>263.3615</v>
      </c>
      <c r="N169" s="8">
        <v>1</v>
      </c>
      <c r="O169" s="33">
        <v>131.68075</v>
      </c>
      <c r="P169" s="32">
        <f t="shared" si="10"/>
        <v>131.68075</v>
      </c>
      <c r="Q169" s="34" t="s">
        <v>15</v>
      </c>
    </row>
    <row r="170" ht="42.75" spans="1:17">
      <c r="A170" s="28">
        <v>168</v>
      </c>
      <c r="B170" s="29" t="s">
        <v>125</v>
      </c>
      <c r="C170" s="29" t="s">
        <v>47</v>
      </c>
      <c r="D170" s="37" t="s">
        <v>126</v>
      </c>
      <c r="E170" s="8">
        <v>1</v>
      </c>
      <c r="F170" s="9">
        <v>296.13</v>
      </c>
      <c r="G170" s="32">
        <f t="shared" si="8"/>
        <v>296.13</v>
      </c>
      <c r="H170" s="8">
        <v>1</v>
      </c>
      <c r="I170" s="33">
        <v>142.1424</v>
      </c>
      <c r="J170" s="32">
        <f t="shared" si="11"/>
        <v>142.1424</v>
      </c>
      <c r="K170" s="8">
        <v>1</v>
      </c>
      <c r="L170" s="33">
        <v>340.5495</v>
      </c>
      <c r="M170" s="32">
        <f t="shared" si="9"/>
        <v>340.5495</v>
      </c>
      <c r="N170" s="8">
        <v>1</v>
      </c>
      <c r="O170" s="33">
        <v>170.27475</v>
      </c>
      <c r="P170" s="32">
        <f t="shared" si="10"/>
        <v>170.27475</v>
      </c>
      <c r="Q170" s="34" t="s">
        <v>15</v>
      </c>
    </row>
    <row r="171" ht="42.75" spans="1:17">
      <c r="A171" s="28">
        <v>169</v>
      </c>
      <c r="B171" s="29" t="s">
        <v>125</v>
      </c>
      <c r="C171" s="29" t="s">
        <v>48</v>
      </c>
      <c r="D171" s="37" t="s">
        <v>126</v>
      </c>
      <c r="E171" s="8">
        <v>5</v>
      </c>
      <c r="F171" s="9">
        <v>524.67</v>
      </c>
      <c r="G171" s="32">
        <f t="shared" si="8"/>
        <v>2623.35</v>
      </c>
      <c r="H171" s="8">
        <v>5</v>
      </c>
      <c r="I171" s="33">
        <v>251.8416</v>
      </c>
      <c r="J171" s="32">
        <f t="shared" si="11"/>
        <v>1259.208</v>
      </c>
      <c r="K171" s="8">
        <v>5</v>
      </c>
      <c r="L171" s="33">
        <v>603.3705</v>
      </c>
      <c r="M171" s="32">
        <f t="shared" si="9"/>
        <v>3016.8525</v>
      </c>
      <c r="N171" s="8">
        <v>5</v>
      </c>
      <c r="O171" s="33">
        <v>301.68525</v>
      </c>
      <c r="P171" s="32">
        <f t="shared" si="10"/>
        <v>1508.42625</v>
      </c>
      <c r="Q171" s="34" t="s">
        <v>15</v>
      </c>
    </row>
    <row r="172" ht="42.75" spans="1:17">
      <c r="A172" s="28">
        <v>170</v>
      </c>
      <c r="B172" s="29" t="s">
        <v>125</v>
      </c>
      <c r="C172" s="29" t="s">
        <v>49</v>
      </c>
      <c r="D172" s="37" t="s">
        <v>126</v>
      </c>
      <c r="E172" s="8">
        <v>5</v>
      </c>
      <c r="F172" s="9">
        <v>727.71</v>
      </c>
      <c r="G172" s="32">
        <f t="shared" si="8"/>
        <v>3638.55</v>
      </c>
      <c r="H172" s="8">
        <v>5</v>
      </c>
      <c r="I172" s="33">
        <v>349.3008</v>
      </c>
      <c r="J172" s="32">
        <f t="shared" si="11"/>
        <v>1746.504</v>
      </c>
      <c r="K172" s="8">
        <v>5</v>
      </c>
      <c r="L172" s="33">
        <v>836.8665</v>
      </c>
      <c r="M172" s="32">
        <f t="shared" si="9"/>
        <v>4184.3325</v>
      </c>
      <c r="N172" s="8">
        <v>5</v>
      </c>
      <c r="O172" s="33">
        <v>418.43325</v>
      </c>
      <c r="P172" s="32">
        <f t="shared" si="10"/>
        <v>2092.16625</v>
      </c>
      <c r="Q172" s="34" t="s">
        <v>15</v>
      </c>
    </row>
    <row r="173" ht="42.75" spans="1:17">
      <c r="A173" s="28">
        <v>171</v>
      </c>
      <c r="B173" s="29" t="s">
        <v>125</v>
      </c>
      <c r="C173" s="29" t="s">
        <v>50</v>
      </c>
      <c r="D173" s="37" t="s">
        <v>126</v>
      </c>
      <c r="E173" s="8">
        <v>2</v>
      </c>
      <c r="F173" s="9">
        <v>945.57</v>
      </c>
      <c r="G173" s="32">
        <f t="shared" si="8"/>
        <v>1891.14</v>
      </c>
      <c r="H173" s="8">
        <v>2</v>
      </c>
      <c r="I173" s="33">
        <v>453.8736</v>
      </c>
      <c r="J173" s="32">
        <f t="shared" si="11"/>
        <v>907.7472</v>
      </c>
      <c r="K173" s="8">
        <v>2</v>
      </c>
      <c r="L173" s="33">
        <v>1087.4055</v>
      </c>
      <c r="M173" s="32">
        <f t="shared" si="9"/>
        <v>2174.811</v>
      </c>
      <c r="N173" s="8">
        <v>2</v>
      </c>
      <c r="O173" s="33">
        <v>543.70275</v>
      </c>
      <c r="P173" s="32">
        <f t="shared" si="10"/>
        <v>1087.4055</v>
      </c>
      <c r="Q173" s="34" t="s">
        <v>15</v>
      </c>
    </row>
    <row r="174" ht="42.75" spans="1:17">
      <c r="A174" s="28">
        <v>172</v>
      </c>
      <c r="B174" s="29" t="s">
        <v>125</v>
      </c>
      <c r="C174" s="29" t="s">
        <v>51</v>
      </c>
      <c r="D174" s="37" t="s">
        <v>126</v>
      </c>
      <c r="E174" s="8">
        <v>2</v>
      </c>
      <c r="F174" s="9">
        <v>1195.52</v>
      </c>
      <c r="G174" s="32">
        <f t="shared" si="8"/>
        <v>2391.04</v>
      </c>
      <c r="H174" s="8">
        <v>2</v>
      </c>
      <c r="I174" s="33">
        <v>573.8496</v>
      </c>
      <c r="J174" s="32">
        <f t="shared" si="11"/>
        <v>1147.6992</v>
      </c>
      <c r="K174" s="8">
        <v>2</v>
      </c>
      <c r="L174" s="33">
        <v>1374.848</v>
      </c>
      <c r="M174" s="32">
        <f t="shared" si="9"/>
        <v>2749.696</v>
      </c>
      <c r="N174" s="8">
        <v>2</v>
      </c>
      <c r="O174" s="33">
        <v>687.424</v>
      </c>
      <c r="P174" s="32">
        <f t="shared" si="10"/>
        <v>1374.848</v>
      </c>
      <c r="Q174" s="34" t="s">
        <v>15</v>
      </c>
    </row>
    <row r="175" ht="42.75" spans="1:17">
      <c r="A175" s="28">
        <v>173</v>
      </c>
      <c r="B175" s="29" t="s">
        <v>125</v>
      </c>
      <c r="C175" s="29" t="s">
        <v>52</v>
      </c>
      <c r="D175" s="37" t="s">
        <v>126</v>
      </c>
      <c r="E175" s="8">
        <v>2</v>
      </c>
      <c r="F175" s="9">
        <v>1415.18</v>
      </c>
      <c r="G175" s="32">
        <f t="shared" si="8"/>
        <v>2830.36</v>
      </c>
      <c r="H175" s="8">
        <v>2</v>
      </c>
      <c r="I175" s="33">
        <v>679.2864</v>
      </c>
      <c r="J175" s="32">
        <f t="shared" si="11"/>
        <v>1358.5728</v>
      </c>
      <c r="K175" s="8">
        <v>2</v>
      </c>
      <c r="L175" s="33">
        <v>1627.457</v>
      </c>
      <c r="M175" s="32">
        <f t="shared" si="9"/>
        <v>3254.914</v>
      </c>
      <c r="N175" s="8">
        <v>2</v>
      </c>
      <c r="O175" s="33">
        <v>813.7285</v>
      </c>
      <c r="P175" s="32">
        <f t="shared" si="10"/>
        <v>1627.457</v>
      </c>
      <c r="Q175" s="34" t="s">
        <v>15</v>
      </c>
    </row>
    <row r="176" ht="42.75" spans="1:17">
      <c r="A176" s="28">
        <v>174</v>
      </c>
      <c r="B176" s="29" t="s">
        <v>125</v>
      </c>
      <c r="C176" s="29" t="s">
        <v>53</v>
      </c>
      <c r="D176" s="37" t="s">
        <v>126</v>
      </c>
      <c r="E176" s="8">
        <v>1</v>
      </c>
      <c r="F176" s="9">
        <v>2042.14</v>
      </c>
      <c r="G176" s="32">
        <f t="shared" si="8"/>
        <v>2042.14</v>
      </c>
      <c r="H176" s="8">
        <v>1</v>
      </c>
      <c r="I176" s="33">
        <v>980.2272</v>
      </c>
      <c r="J176" s="32">
        <f t="shared" si="11"/>
        <v>980.2272</v>
      </c>
      <c r="K176" s="8">
        <v>1</v>
      </c>
      <c r="L176" s="33">
        <v>2348.461</v>
      </c>
      <c r="M176" s="32">
        <f t="shared" si="9"/>
        <v>2348.461</v>
      </c>
      <c r="N176" s="8">
        <v>1</v>
      </c>
      <c r="O176" s="33">
        <v>1174.2305</v>
      </c>
      <c r="P176" s="32">
        <f t="shared" si="10"/>
        <v>1174.2305</v>
      </c>
      <c r="Q176" s="34" t="s">
        <v>15</v>
      </c>
    </row>
    <row r="177" ht="42.75" spans="1:17">
      <c r="A177" s="28">
        <v>175</v>
      </c>
      <c r="B177" s="29" t="s">
        <v>125</v>
      </c>
      <c r="C177" s="29" t="s">
        <v>54</v>
      </c>
      <c r="D177" s="37" t="s">
        <v>126</v>
      </c>
      <c r="E177" s="8">
        <v>1</v>
      </c>
      <c r="F177" s="9">
        <v>2693.64</v>
      </c>
      <c r="G177" s="32">
        <f t="shared" si="8"/>
        <v>2693.64</v>
      </c>
      <c r="H177" s="8">
        <v>1</v>
      </c>
      <c r="I177" s="33">
        <v>1292.9472</v>
      </c>
      <c r="J177" s="32">
        <f t="shared" si="11"/>
        <v>1292.9472</v>
      </c>
      <c r="K177" s="8">
        <v>1</v>
      </c>
      <c r="L177" s="33">
        <v>3097.686</v>
      </c>
      <c r="M177" s="32">
        <f t="shared" si="9"/>
        <v>3097.686</v>
      </c>
      <c r="N177" s="8">
        <v>1</v>
      </c>
      <c r="O177" s="33">
        <v>1548.843</v>
      </c>
      <c r="P177" s="32">
        <f t="shared" si="10"/>
        <v>1548.843</v>
      </c>
      <c r="Q177" s="34" t="s">
        <v>15</v>
      </c>
    </row>
    <row r="178" ht="42.75" spans="1:17">
      <c r="A178" s="28">
        <v>176</v>
      </c>
      <c r="B178" s="29" t="s">
        <v>125</v>
      </c>
      <c r="C178" s="29" t="s">
        <v>55</v>
      </c>
      <c r="D178" s="37" t="s">
        <v>126</v>
      </c>
      <c r="E178" s="8">
        <v>1</v>
      </c>
      <c r="F178" s="9">
        <v>3382.4</v>
      </c>
      <c r="G178" s="32">
        <f t="shared" si="8"/>
        <v>3382.4</v>
      </c>
      <c r="H178" s="8">
        <v>1</v>
      </c>
      <c r="I178" s="33">
        <v>1623.552</v>
      </c>
      <c r="J178" s="32">
        <f t="shared" si="11"/>
        <v>1623.552</v>
      </c>
      <c r="K178" s="8">
        <v>1</v>
      </c>
      <c r="L178" s="33">
        <v>3889.76</v>
      </c>
      <c r="M178" s="32">
        <f t="shared" si="9"/>
        <v>3889.76</v>
      </c>
      <c r="N178" s="8">
        <v>1</v>
      </c>
      <c r="O178" s="33">
        <v>1944.88</v>
      </c>
      <c r="P178" s="32">
        <f t="shared" si="10"/>
        <v>1944.88</v>
      </c>
      <c r="Q178" s="34" t="s">
        <v>15</v>
      </c>
    </row>
    <row r="179" ht="42.75" spans="1:17">
      <c r="A179" s="28">
        <v>177</v>
      </c>
      <c r="B179" s="29" t="s">
        <v>125</v>
      </c>
      <c r="C179" s="29" t="s">
        <v>56</v>
      </c>
      <c r="D179" s="37" t="s">
        <v>126</v>
      </c>
      <c r="E179" s="8">
        <v>1</v>
      </c>
      <c r="F179" s="9">
        <v>4072.5</v>
      </c>
      <c r="G179" s="32">
        <f t="shared" si="8"/>
        <v>4072.5</v>
      </c>
      <c r="H179" s="8">
        <v>1</v>
      </c>
      <c r="I179" s="33">
        <v>1954.8</v>
      </c>
      <c r="J179" s="32">
        <f t="shared" si="11"/>
        <v>1954.8</v>
      </c>
      <c r="K179" s="8">
        <v>1</v>
      </c>
      <c r="L179" s="33">
        <v>4683.375</v>
      </c>
      <c r="M179" s="32">
        <f t="shared" si="9"/>
        <v>4683.375</v>
      </c>
      <c r="N179" s="8">
        <v>1</v>
      </c>
      <c r="O179" s="33">
        <v>2341.6875</v>
      </c>
      <c r="P179" s="32">
        <f t="shared" si="10"/>
        <v>2341.6875</v>
      </c>
      <c r="Q179" s="34" t="s">
        <v>15</v>
      </c>
    </row>
    <row r="180" ht="42.75" spans="1:17">
      <c r="A180" s="28">
        <v>178</v>
      </c>
      <c r="B180" s="29" t="s">
        <v>125</v>
      </c>
      <c r="C180" s="29" t="s">
        <v>57</v>
      </c>
      <c r="D180" s="37" t="s">
        <v>126</v>
      </c>
      <c r="E180" s="8">
        <v>1</v>
      </c>
      <c r="F180" s="9">
        <v>5049.97</v>
      </c>
      <c r="G180" s="32">
        <f t="shared" si="8"/>
        <v>5049.97</v>
      </c>
      <c r="H180" s="8">
        <v>1</v>
      </c>
      <c r="I180" s="33">
        <v>2423.9856</v>
      </c>
      <c r="J180" s="32">
        <f t="shared" si="11"/>
        <v>2423.9856</v>
      </c>
      <c r="K180" s="8">
        <v>1</v>
      </c>
      <c r="L180" s="33">
        <v>5807.4655</v>
      </c>
      <c r="M180" s="32">
        <f t="shared" si="9"/>
        <v>5807.4655</v>
      </c>
      <c r="N180" s="8">
        <v>1</v>
      </c>
      <c r="O180" s="33">
        <v>2903.73275</v>
      </c>
      <c r="P180" s="32">
        <f t="shared" si="10"/>
        <v>2903.73275</v>
      </c>
      <c r="Q180" s="34" t="s">
        <v>15</v>
      </c>
    </row>
    <row r="181" ht="42.75" spans="1:17">
      <c r="A181" s="28">
        <v>179</v>
      </c>
      <c r="B181" s="29" t="s">
        <v>125</v>
      </c>
      <c r="C181" s="35" t="s">
        <v>58</v>
      </c>
      <c r="D181" s="37" t="s">
        <v>126</v>
      </c>
      <c r="E181" s="8">
        <v>5</v>
      </c>
      <c r="F181" s="9">
        <v>249.71</v>
      </c>
      <c r="G181" s="32">
        <f t="shared" si="8"/>
        <v>1248.55</v>
      </c>
      <c r="H181" s="8">
        <v>5</v>
      </c>
      <c r="I181" s="33">
        <v>119.8608</v>
      </c>
      <c r="J181" s="32">
        <f t="shared" si="11"/>
        <v>599.304</v>
      </c>
      <c r="K181" s="8">
        <v>5</v>
      </c>
      <c r="L181" s="33">
        <v>287.1665</v>
      </c>
      <c r="M181" s="32">
        <f t="shared" si="9"/>
        <v>1435.8325</v>
      </c>
      <c r="N181" s="8">
        <v>5</v>
      </c>
      <c r="O181" s="33">
        <v>143.58325</v>
      </c>
      <c r="P181" s="32">
        <f t="shared" si="10"/>
        <v>717.91625</v>
      </c>
      <c r="Q181" s="34" t="s">
        <v>15</v>
      </c>
    </row>
    <row r="182" ht="42.75" spans="1:17">
      <c r="A182" s="28">
        <v>180</v>
      </c>
      <c r="B182" s="29" t="s">
        <v>125</v>
      </c>
      <c r="C182" s="35" t="s">
        <v>59</v>
      </c>
      <c r="D182" s="37" t="s">
        <v>126</v>
      </c>
      <c r="E182" s="8">
        <v>5</v>
      </c>
      <c r="F182" s="9">
        <v>283.49</v>
      </c>
      <c r="G182" s="32">
        <f t="shared" si="8"/>
        <v>1417.45</v>
      </c>
      <c r="H182" s="8">
        <v>5</v>
      </c>
      <c r="I182" s="33">
        <v>136.0752</v>
      </c>
      <c r="J182" s="32">
        <f t="shared" si="11"/>
        <v>680.376</v>
      </c>
      <c r="K182" s="8">
        <v>5</v>
      </c>
      <c r="L182" s="33">
        <v>326.0135</v>
      </c>
      <c r="M182" s="32">
        <f t="shared" si="9"/>
        <v>1630.0675</v>
      </c>
      <c r="N182" s="8">
        <v>5</v>
      </c>
      <c r="O182" s="33">
        <v>163.00675</v>
      </c>
      <c r="P182" s="32">
        <f t="shared" si="10"/>
        <v>815.03375</v>
      </c>
      <c r="Q182" s="34" t="s">
        <v>15</v>
      </c>
    </row>
    <row r="183" ht="42.75" spans="1:17">
      <c r="A183" s="28">
        <v>181</v>
      </c>
      <c r="B183" s="29" t="s">
        <v>125</v>
      </c>
      <c r="C183" s="35" t="s">
        <v>60</v>
      </c>
      <c r="D183" s="37" t="s">
        <v>126</v>
      </c>
      <c r="E183" s="8">
        <v>5</v>
      </c>
      <c r="F183" s="9">
        <v>412.26</v>
      </c>
      <c r="G183" s="32">
        <f t="shared" si="8"/>
        <v>2061.3</v>
      </c>
      <c r="H183" s="8">
        <v>5</v>
      </c>
      <c r="I183" s="33">
        <v>197.8848</v>
      </c>
      <c r="J183" s="32">
        <f t="shared" si="11"/>
        <v>989.424</v>
      </c>
      <c r="K183" s="8">
        <v>5</v>
      </c>
      <c r="L183" s="33">
        <v>474.099</v>
      </c>
      <c r="M183" s="32">
        <f t="shared" si="9"/>
        <v>2370.495</v>
      </c>
      <c r="N183" s="8">
        <v>5</v>
      </c>
      <c r="O183" s="33">
        <v>237.0495</v>
      </c>
      <c r="P183" s="32">
        <f t="shared" si="10"/>
        <v>1185.2475</v>
      </c>
      <c r="Q183" s="34" t="s">
        <v>15</v>
      </c>
    </row>
    <row r="184" ht="42.75" spans="1:17">
      <c r="A184" s="28">
        <v>182</v>
      </c>
      <c r="B184" s="29" t="s">
        <v>125</v>
      </c>
      <c r="C184" s="35" t="s">
        <v>61</v>
      </c>
      <c r="D184" s="37" t="s">
        <v>126</v>
      </c>
      <c r="E184" s="8">
        <v>5</v>
      </c>
      <c r="F184" s="9">
        <v>733.41</v>
      </c>
      <c r="G184" s="32">
        <f t="shared" si="8"/>
        <v>3667.05</v>
      </c>
      <c r="H184" s="8">
        <v>5</v>
      </c>
      <c r="I184" s="33">
        <v>352.0368</v>
      </c>
      <c r="J184" s="32">
        <f t="shared" si="11"/>
        <v>1760.184</v>
      </c>
      <c r="K184" s="8">
        <v>5</v>
      </c>
      <c r="L184" s="33">
        <v>843.4215</v>
      </c>
      <c r="M184" s="32">
        <f t="shared" si="9"/>
        <v>4217.1075</v>
      </c>
      <c r="N184" s="8">
        <v>5</v>
      </c>
      <c r="O184" s="33">
        <v>421.71075</v>
      </c>
      <c r="P184" s="32">
        <f t="shared" si="10"/>
        <v>2108.55375</v>
      </c>
      <c r="Q184" s="34" t="s">
        <v>15</v>
      </c>
    </row>
    <row r="185" ht="42.75" spans="1:17">
      <c r="A185" s="28">
        <v>183</v>
      </c>
      <c r="B185" s="29" t="s">
        <v>125</v>
      </c>
      <c r="C185" s="35" t="s">
        <v>62</v>
      </c>
      <c r="D185" s="37" t="s">
        <v>126</v>
      </c>
      <c r="E185" s="8">
        <v>5</v>
      </c>
      <c r="F185" s="9">
        <v>1024.6</v>
      </c>
      <c r="G185" s="32">
        <f t="shared" si="8"/>
        <v>5123</v>
      </c>
      <c r="H185" s="8">
        <v>5</v>
      </c>
      <c r="I185" s="33">
        <v>491.808</v>
      </c>
      <c r="J185" s="32">
        <f t="shared" si="11"/>
        <v>2459.04</v>
      </c>
      <c r="K185" s="8">
        <v>5</v>
      </c>
      <c r="L185" s="33">
        <v>1178.29</v>
      </c>
      <c r="M185" s="32">
        <f t="shared" si="9"/>
        <v>5891.45</v>
      </c>
      <c r="N185" s="8">
        <v>5</v>
      </c>
      <c r="O185" s="33">
        <v>589.145</v>
      </c>
      <c r="P185" s="32">
        <f t="shared" si="10"/>
        <v>2945.725</v>
      </c>
      <c r="Q185" s="34" t="s">
        <v>15</v>
      </c>
    </row>
    <row r="186" ht="42.75" spans="1:17">
      <c r="A186" s="28">
        <v>184</v>
      </c>
      <c r="B186" s="29" t="s">
        <v>125</v>
      </c>
      <c r="C186" s="35" t="s">
        <v>63</v>
      </c>
      <c r="D186" s="37" t="s">
        <v>126</v>
      </c>
      <c r="E186" s="8">
        <v>2</v>
      </c>
      <c r="F186" s="9">
        <v>1370.38</v>
      </c>
      <c r="G186" s="32">
        <f t="shared" si="8"/>
        <v>2740.76</v>
      </c>
      <c r="H186" s="8">
        <v>2</v>
      </c>
      <c r="I186" s="33">
        <v>657.7824</v>
      </c>
      <c r="J186" s="32">
        <f t="shared" si="11"/>
        <v>1315.5648</v>
      </c>
      <c r="K186" s="8">
        <v>2</v>
      </c>
      <c r="L186" s="33">
        <v>1575.937</v>
      </c>
      <c r="M186" s="32">
        <f t="shared" si="9"/>
        <v>3151.874</v>
      </c>
      <c r="N186" s="8">
        <v>2</v>
      </c>
      <c r="O186" s="33">
        <v>787.9685</v>
      </c>
      <c r="P186" s="32">
        <f t="shared" si="10"/>
        <v>1575.937</v>
      </c>
      <c r="Q186" s="34" t="s">
        <v>15</v>
      </c>
    </row>
    <row r="187" ht="42.75" spans="1:17">
      <c r="A187" s="28">
        <v>185</v>
      </c>
      <c r="B187" s="29" t="s">
        <v>125</v>
      </c>
      <c r="C187" s="35" t="s">
        <v>64</v>
      </c>
      <c r="D187" s="37" t="s">
        <v>126</v>
      </c>
      <c r="E187" s="8">
        <v>2</v>
      </c>
      <c r="F187" s="9">
        <v>1653.55</v>
      </c>
      <c r="G187" s="32">
        <f t="shared" si="8"/>
        <v>3307.1</v>
      </c>
      <c r="H187" s="8">
        <v>2</v>
      </c>
      <c r="I187" s="33">
        <v>793.704</v>
      </c>
      <c r="J187" s="32">
        <f t="shared" si="11"/>
        <v>1587.408</v>
      </c>
      <c r="K187" s="8">
        <v>2</v>
      </c>
      <c r="L187" s="33">
        <v>1901.5825</v>
      </c>
      <c r="M187" s="32">
        <f t="shared" si="9"/>
        <v>3803.165</v>
      </c>
      <c r="N187" s="8">
        <v>2</v>
      </c>
      <c r="O187" s="33">
        <v>950.79125</v>
      </c>
      <c r="P187" s="32">
        <f t="shared" si="10"/>
        <v>1901.5825</v>
      </c>
      <c r="Q187" s="34" t="s">
        <v>15</v>
      </c>
    </row>
    <row r="188" ht="42.75" spans="1:17">
      <c r="A188" s="28">
        <v>186</v>
      </c>
      <c r="B188" s="29" t="s">
        <v>125</v>
      </c>
      <c r="C188" s="35" t="s">
        <v>65</v>
      </c>
      <c r="D188" s="37" t="s">
        <v>126</v>
      </c>
      <c r="E188" s="8">
        <v>2</v>
      </c>
      <c r="F188" s="9">
        <v>1915.93</v>
      </c>
      <c r="G188" s="32">
        <f t="shared" si="8"/>
        <v>3831.86</v>
      </c>
      <c r="H188" s="8">
        <v>2</v>
      </c>
      <c r="I188" s="33">
        <v>919.6464</v>
      </c>
      <c r="J188" s="32">
        <f t="shared" si="11"/>
        <v>1839.2928</v>
      </c>
      <c r="K188" s="8">
        <v>2</v>
      </c>
      <c r="L188" s="33">
        <v>2203.3195</v>
      </c>
      <c r="M188" s="32">
        <f t="shared" si="9"/>
        <v>4406.639</v>
      </c>
      <c r="N188" s="8">
        <v>2</v>
      </c>
      <c r="O188" s="33">
        <v>1101.65975</v>
      </c>
      <c r="P188" s="32">
        <f t="shared" si="10"/>
        <v>2203.3195</v>
      </c>
      <c r="Q188" s="34" t="s">
        <v>15</v>
      </c>
    </row>
    <row r="189" ht="42.75" spans="1:17">
      <c r="A189" s="28">
        <v>187</v>
      </c>
      <c r="B189" s="29" t="s">
        <v>125</v>
      </c>
      <c r="C189" s="35" t="s">
        <v>66</v>
      </c>
      <c r="D189" s="37" t="s">
        <v>126</v>
      </c>
      <c r="E189" s="8">
        <v>1</v>
      </c>
      <c r="F189" s="9">
        <v>2781.89</v>
      </c>
      <c r="G189" s="32">
        <f t="shared" si="8"/>
        <v>2781.89</v>
      </c>
      <c r="H189" s="8">
        <v>1</v>
      </c>
      <c r="I189" s="33">
        <v>1335.3072</v>
      </c>
      <c r="J189" s="32">
        <f t="shared" si="11"/>
        <v>1335.3072</v>
      </c>
      <c r="K189" s="8">
        <v>1</v>
      </c>
      <c r="L189" s="33">
        <v>3199.1735</v>
      </c>
      <c r="M189" s="32">
        <f t="shared" si="9"/>
        <v>3199.1735</v>
      </c>
      <c r="N189" s="8">
        <v>1</v>
      </c>
      <c r="O189" s="33">
        <v>1599.58675</v>
      </c>
      <c r="P189" s="32">
        <f t="shared" si="10"/>
        <v>1599.58675</v>
      </c>
      <c r="Q189" s="34" t="s">
        <v>15</v>
      </c>
    </row>
    <row r="190" ht="42.75" spans="1:17">
      <c r="A190" s="28">
        <v>188</v>
      </c>
      <c r="B190" s="29" t="s">
        <v>125</v>
      </c>
      <c r="C190" s="35" t="s">
        <v>67</v>
      </c>
      <c r="D190" s="37" t="s">
        <v>126</v>
      </c>
      <c r="E190" s="8">
        <v>1</v>
      </c>
      <c r="F190" s="9">
        <v>3696.99</v>
      </c>
      <c r="G190" s="32">
        <f t="shared" si="8"/>
        <v>3696.99</v>
      </c>
      <c r="H190" s="8">
        <v>1</v>
      </c>
      <c r="I190" s="33">
        <v>1774.5552</v>
      </c>
      <c r="J190" s="32">
        <f t="shared" si="11"/>
        <v>1774.5552</v>
      </c>
      <c r="K190" s="8">
        <v>1</v>
      </c>
      <c r="L190" s="33">
        <v>4251.5385</v>
      </c>
      <c r="M190" s="32">
        <f t="shared" si="9"/>
        <v>4251.5385</v>
      </c>
      <c r="N190" s="8">
        <v>1</v>
      </c>
      <c r="O190" s="33">
        <v>2125.76925</v>
      </c>
      <c r="P190" s="32">
        <f t="shared" si="10"/>
        <v>2125.76925</v>
      </c>
      <c r="Q190" s="34" t="s">
        <v>15</v>
      </c>
    </row>
    <row r="191" ht="42.75" spans="1:17">
      <c r="A191" s="28">
        <v>189</v>
      </c>
      <c r="B191" s="29" t="s">
        <v>125</v>
      </c>
      <c r="C191" s="35" t="s">
        <v>68</v>
      </c>
      <c r="D191" s="37" t="s">
        <v>126</v>
      </c>
      <c r="E191" s="8">
        <v>1</v>
      </c>
      <c r="F191" s="9">
        <v>4771.29</v>
      </c>
      <c r="G191" s="32">
        <f t="shared" si="8"/>
        <v>4771.29</v>
      </c>
      <c r="H191" s="8">
        <v>1</v>
      </c>
      <c r="I191" s="33">
        <v>2290.2192</v>
      </c>
      <c r="J191" s="32">
        <f t="shared" si="11"/>
        <v>2290.2192</v>
      </c>
      <c r="K191" s="8">
        <v>1</v>
      </c>
      <c r="L191" s="33">
        <v>5486.9835</v>
      </c>
      <c r="M191" s="32">
        <f t="shared" si="9"/>
        <v>5486.9835</v>
      </c>
      <c r="N191" s="8">
        <v>1</v>
      </c>
      <c r="O191" s="33">
        <v>2743.49175</v>
      </c>
      <c r="P191" s="32">
        <f t="shared" si="10"/>
        <v>2743.49175</v>
      </c>
      <c r="Q191" s="34" t="s">
        <v>15</v>
      </c>
    </row>
    <row r="192" ht="42.75" spans="1:17">
      <c r="A192" s="28">
        <v>190</v>
      </c>
      <c r="B192" s="29" t="s">
        <v>125</v>
      </c>
      <c r="C192" s="35" t="s">
        <v>69</v>
      </c>
      <c r="D192" s="37" t="s">
        <v>126</v>
      </c>
      <c r="E192" s="8">
        <v>1</v>
      </c>
      <c r="F192" s="9">
        <v>6243.57</v>
      </c>
      <c r="G192" s="32">
        <f t="shared" si="8"/>
        <v>6243.57</v>
      </c>
      <c r="H192" s="8">
        <v>1</v>
      </c>
      <c r="I192" s="33">
        <v>2996.9136</v>
      </c>
      <c r="J192" s="32">
        <f t="shared" si="11"/>
        <v>2996.9136</v>
      </c>
      <c r="K192" s="8">
        <v>1</v>
      </c>
      <c r="L192" s="33">
        <v>7180.1055</v>
      </c>
      <c r="M192" s="32">
        <f t="shared" si="9"/>
        <v>7180.1055</v>
      </c>
      <c r="N192" s="8">
        <v>1</v>
      </c>
      <c r="O192" s="33">
        <v>3590.05275</v>
      </c>
      <c r="P192" s="32">
        <f t="shared" si="10"/>
        <v>3590.05275</v>
      </c>
      <c r="Q192" s="34" t="s">
        <v>15</v>
      </c>
    </row>
    <row r="193" ht="42.75" spans="1:17">
      <c r="A193" s="28">
        <v>191</v>
      </c>
      <c r="B193" s="29" t="s">
        <v>125</v>
      </c>
      <c r="C193" s="35" t="s">
        <v>70</v>
      </c>
      <c r="D193" s="37" t="s">
        <v>126</v>
      </c>
      <c r="E193" s="8">
        <v>1</v>
      </c>
      <c r="F193" s="9">
        <v>7836.28</v>
      </c>
      <c r="G193" s="32">
        <f t="shared" si="8"/>
        <v>7836.28</v>
      </c>
      <c r="H193" s="8">
        <v>1</v>
      </c>
      <c r="I193" s="33">
        <v>3761.4144</v>
      </c>
      <c r="J193" s="32">
        <f t="shared" si="11"/>
        <v>3761.4144</v>
      </c>
      <c r="K193" s="8">
        <v>1</v>
      </c>
      <c r="L193" s="33">
        <v>9011.722</v>
      </c>
      <c r="M193" s="32">
        <f t="shared" si="9"/>
        <v>9011.722</v>
      </c>
      <c r="N193" s="8">
        <v>1</v>
      </c>
      <c r="O193" s="33">
        <v>4505.861</v>
      </c>
      <c r="P193" s="32">
        <f t="shared" si="10"/>
        <v>4505.861</v>
      </c>
      <c r="Q193" s="34" t="s">
        <v>15</v>
      </c>
    </row>
    <row r="194" ht="32.25" spans="1:17">
      <c r="A194" s="28">
        <v>192</v>
      </c>
      <c r="B194" s="29" t="s">
        <v>127</v>
      </c>
      <c r="C194" s="29" t="s">
        <v>72</v>
      </c>
      <c r="D194" s="37" t="s">
        <v>73</v>
      </c>
      <c r="E194" s="8">
        <v>5</v>
      </c>
      <c r="F194" s="9">
        <v>120.72</v>
      </c>
      <c r="G194" s="32">
        <f t="shared" si="8"/>
        <v>603.6</v>
      </c>
      <c r="H194" s="8">
        <v>5</v>
      </c>
      <c r="I194" s="33">
        <v>57.9456</v>
      </c>
      <c r="J194" s="32">
        <f t="shared" si="11"/>
        <v>289.728</v>
      </c>
      <c r="K194" s="8">
        <v>2</v>
      </c>
      <c r="L194" s="33">
        <v>138.828</v>
      </c>
      <c r="M194" s="32">
        <f t="shared" si="9"/>
        <v>277.656</v>
      </c>
      <c r="N194" s="8">
        <v>2</v>
      </c>
      <c r="O194" s="33">
        <v>69.414</v>
      </c>
      <c r="P194" s="32">
        <f t="shared" si="10"/>
        <v>138.828</v>
      </c>
      <c r="Q194" s="37" t="s">
        <v>74</v>
      </c>
    </row>
    <row r="195" ht="32.25" spans="1:17">
      <c r="A195" s="28">
        <v>193</v>
      </c>
      <c r="B195" s="29" t="s">
        <v>127</v>
      </c>
      <c r="C195" s="29" t="s">
        <v>75</v>
      </c>
      <c r="D195" s="37" t="s">
        <v>73</v>
      </c>
      <c r="E195" s="8">
        <v>5</v>
      </c>
      <c r="F195" s="9">
        <v>157.06</v>
      </c>
      <c r="G195" s="32">
        <f t="shared" si="8"/>
        <v>785.3</v>
      </c>
      <c r="H195" s="8">
        <v>5</v>
      </c>
      <c r="I195" s="33">
        <v>75.3888</v>
      </c>
      <c r="J195" s="32">
        <f t="shared" si="11"/>
        <v>376.944</v>
      </c>
      <c r="K195" s="8">
        <v>2</v>
      </c>
      <c r="L195" s="33">
        <v>180.619</v>
      </c>
      <c r="M195" s="32">
        <f t="shared" si="9"/>
        <v>361.238</v>
      </c>
      <c r="N195" s="8">
        <v>2</v>
      </c>
      <c r="O195" s="33">
        <v>90.3095</v>
      </c>
      <c r="P195" s="32">
        <f t="shared" si="10"/>
        <v>180.619</v>
      </c>
      <c r="Q195" s="37" t="s">
        <v>74</v>
      </c>
    </row>
    <row r="196" ht="32.25" spans="1:17">
      <c r="A196" s="28">
        <v>194</v>
      </c>
      <c r="B196" s="29" t="s">
        <v>127</v>
      </c>
      <c r="C196" s="29" t="s">
        <v>76</v>
      </c>
      <c r="D196" s="37" t="s">
        <v>73</v>
      </c>
      <c r="E196" s="8">
        <v>5</v>
      </c>
      <c r="F196" s="9">
        <v>235.26</v>
      </c>
      <c r="G196" s="32">
        <f t="shared" ref="G196:G259" si="12">E196*F196</f>
        <v>1176.3</v>
      </c>
      <c r="H196" s="8">
        <v>5</v>
      </c>
      <c r="I196" s="33">
        <v>112.9248</v>
      </c>
      <c r="J196" s="32">
        <f t="shared" si="11"/>
        <v>564.624</v>
      </c>
      <c r="K196" s="8">
        <v>2</v>
      </c>
      <c r="L196" s="33">
        <v>270.549</v>
      </c>
      <c r="M196" s="32">
        <f t="shared" ref="M196:M259" si="13">K196*L196</f>
        <v>541.098</v>
      </c>
      <c r="N196" s="8">
        <v>2</v>
      </c>
      <c r="O196" s="33">
        <v>135.2745</v>
      </c>
      <c r="P196" s="32">
        <f t="shared" ref="P196:P259" si="14">N196*O196</f>
        <v>270.549</v>
      </c>
      <c r="Q196" s="37" t="s">
        <v>74</v>
      </c>
    </row>
    <row r="197" ht="32.25" spans="1:17">
      <c r="A197" s="28">
        <v>195</v>
      </c>
      <c r="B197" s="29" t="s">
        <v>127</v>
      </c>
      <c r="C197" s="29" t="s">
        <v>77</v>
      </c>
      <c r="D197" s="37" t="s">
        <v>73</v>
      </c>
      <c r="E197" s="8">
        <v>5</v>
      </c>
      <c r="F197" s="9">
        <v>402.32</v>
      </c>
      <c r="G197" s="32">
        <f t="shared" si="12"/>
        <v>2011.6</v>
      </c>
      <c r="H197" s="8">
        <v>5</v>
      </c>
      <c r="I197" s="33">
        <v>193.1136</v>
      </c>
      <c r="J197" s="32">
        <f t="shared" si="11"/>
        <v>965.568</v>
      </c>
      <c r="K197" s="8">
        <v>2</v>
      </c>
      <c r="L197" s="33">
        <v>462.668</v>
      </c>
      <c r="M197" s="32">
        <f t="shared" si="13"/>
        <v>925.336</v>
      </c>
      <c r="N197" s="8">
        <v>2</v>
      </c>
      <c r="O197" s="33">
        <v>231.334</v>
      </c>
      <c r="P197" s="32">
        <f t="shared" si="14"/>
        <v>462.668</v>
      </c>
      <c r="Q197" s="37" t="s">
        <v>74</v>
      </c>
    </row>
    <row r="198" ht="32.25" spans="1:17">
      <c r="A198" s="28">
        <v>196</v>
      </c>
      <c r="B198" s="29" t="s">
        <v>127</v>
      </c>
      <c r="C198" s="29" t="s">
        <v>78</v>
      </c>
      <c r="D198" s="37" t="s">
        <v>73</v>
      </c>
      <c r="E198" s="8">
        <v>5</v>
      </c>
      <c r="F198" s="9">
        <v>611.75</v>
      </c>
      <c r="G198" s="32">
        <f t="shared" si="12"/>
        <v>3058.75</v>
      </c>
      <c r="H198" s="8">
        <v>5</v>
      </c>
      <c r="I198" s="33">
        <v>293.64</v>
      </c>
      <c r="J198" s="32">
        <f t="shared" ref="J198:J261" si="15">H198*I198</f>
        <v>1468.2</v>
      </c>
      <c r="K198" s="8">
        <v>2</v>
      </c>
      <c r="L198" s="33">
        <v>703.5125</v>
      </c>
      <c r="M198" s="32">
        <f t="shared" si="13"/>
        <v>1407.025</v>
      </c>
      <c r="N198" s="8">
        <v>2</v>
      </c>
      <c r="O198" s="33">
        <v>351.75625</v>
      </c>
      <c r="P198" s="32">
        <f t="shared" si="14"/>
        <v>703.5125</v>
      </c>
      <c r="Q198" s="37" t="s">
        <v>74</v>
      </c>
    </row>
    <row r="199" ht="32.25" spans="1:17">
      <c r="A199" s="28">
        <v>197</v>
      </c>
      <c r="B199" s="29" t="s">
        <v>127</v>
      </c>
      <c r="C199" s="29" t="s">
        <v>79</v>
      </c>
      <c r="D199" s="37" t="s">
        <v>73</v>
      </c>
      <c r="E199" s="8">
        <v>5</v>
      </c>
      <c r="F199" s="9">
        <v>802.82</v>
      </c>
      <c r="G199" s="32">
        <f t="shared" si="12"/>
        <v>4014.1</v>
      </c>
      <c r="H199" s="8">
        <v>5</v>
      </c>
      <c r="I199" s="33">
        <v>385.3536</v>
      </c>
      <c r="J199" s="32">
        <f t="shared" si="15"/>
        <v>1926.768</v>
      </c>
      <c r="K199" s="8">
        <v>2</v>
      </c>
      <c r="L199" s="33">
        <v>923.243</v>
      </c>
      <c r="M199" s="32">
        <f t="shared" si="13"/>
        <v>1846.486</v>
      </c>
      <c r="N199" s="8">
        <v>2</v>
      </c>
      <c r="O199" s="33">
        <v>461.6215</v>
      </c>
      <c r="P199" s="32">
        <f t="shared" si="14"/>
        <v>923.243</v>
      </c>
      <c r="Q199" s="37" t="s">
        <v>74</v>
      </c>
    </row>
    <row r="200" ht="32.25" spans="1:17">
      <c r="A200" s="28">
        <v>198</v>
      </c>
      <c r="B200" s="29" t="s">
        <v>127</v>
      </c>
      <c r="C200" s="29" t="s">
        <v>80</v>
      </c>
      <c r="D200" s="37" t="s">
        <v>73</v>
      </c>
      <c r="E200" s="8">
        <v>5</v>
      </c>
      <c r="F200" s="9">
        <v>900.38</v>
      </c>
      <c r="G200" s="32">
        <f t="shared" si="12"/>
        <v>4501.9</v>
      </c>
      <c r="H200" s="8">
        <v>5</v>
      </c>
      <c r="I200" s="33">
        <v>432.1824</v>
      </c>
      <c r="J200" s="32">
        <f t="shared" si="15"/>
        <v>2160.912</v>
      </c>
      <c r="K200" s="8">
        <v>2</v>
      </c>
      <c r="L200" s="33">
        <v>1035.437</v>
      </c>
      <c r="M200" s="32">
        <f t="shared" si="13"/>
        <v>2070.874</v>
      </c>
      <c r="N200" s="8">
        <v>2</v>
      </c>
      <c r="O200" s="33">
        <v>517.7185</v>
      </c>
      <c r="P200" s="32">
        <f t="shared" si="14"/>
        <v>1035.437</v>
      </c>
      <c r="Q200" s="37" t="s">
        <v>74</v>
      </c>
    </row>
    <row r="201" ht="32.25" spans="1:17">
      <c r="A201" s="28">
        <v>199</v>
      </c>
      <c r="B201" s="29" t="s">
        <v>127</v>
      </c>
      <c r="C201" s="29" t="s">
        <v>81</v>
      </c>
      <c r="D201" s="37" t="s">
        <v>73</v>
      </c>
      <c r="E201" s="8">
        <v>2</v>
      </c>
      <c r="F201" s="9">
        <v>1223.58</v>
      </c>
      <c r="G201" s="32">
        <f t="shared" si="12"/>
        <v>2447.16</v>
      </c>
      <c r="H201" s="8">
        <v>2</v>
      </c>
      <c r="I201" s="33">
        <v>587.3184</v>
      </c>
      <c r="J201" s="32">
        <f t="shared" si="15"/>
        <v>1174.6368</v>
      </c>
      <c r="K201" s="8">
        <v>2</v>
      </c>
      <c r="L201" s="33">
        <v>1407.117</v>
      </c>
      <c r="M201" s="32">
        <f t="shared" si="13"/>
        <v>2814.234</v>
      </c>
      <c r="N201" s="8">
        <v>2</v>
      </c>
      <c r="O201" s="33">
        <v>703.5585</v>
      </c>
      <c r="P201" s="32">
        <f t="shared" si="14"/>
        <v>1407.117</v>
      </c>
      <c r="Q201" s="37" t="s">
        <v>74</v>
      </c>
    </row>
    <row r="202" ht="32.25" spans="1:17">
      <c r="A202" s="28">
        <v>200</v>
      </c>
      <c r="B202" s="29" t="s">
        <v>127</v>
      </c>
      <c r="C202" s="29" t="s">
        <v>82</v>
      </c>
      <c r="D202" s="37" t="s">
        <v>73</v>
      </c>
      <c r="E202" s="8">
        <v>2</v>
      </c>
      <c r="F202" s="9">
        <v>1615.79</v>
      </c>
      <c r="G202" s="32">
        <f t="shared" si="12"/>
        <v>3231.58</v>
      </c>
      <c r="H202" s="8">
        <v>2</v>
      </c>
      <c r="I202" s="33">
        <v>775.5792</v>
      </c>
      <c r="J202" s="32">
        <f t="shared" si="15"/>
        <v>1551.1584</v>
      </c>
      <c r="K202" s="8">
        <v>2</v>
      </c>
      <c r="L202" s="33">
        <v>1858.1585</v>
      </c>
      <c r="M202" s="32">
        <f t="shared" si="13"/>
        <v>3716.317</v>
      </c>
      <c r="N202" s="8">
        <v>2</v>
      </c>
      <c r="O202" s="33">
        <v>929.07925</v>
      </c>
      <c r="P202" s="32">
        <f t="shared" si="14"/>
        <v>1858.1585</v>
      </c>
      <c r="Q202" s="37" t="s">
        <v>74</v>
      </c>
    </row>
    <row r="203" ht="32.25" spans="1:17">
      <c r="A203" s="28">
        <v>201</v>
      </c>
      <c r="B203" s="29" t="s">
        <v>127</v>
      </c>
      <c r="C203" s="29" t="s">
        <v>83</v>
      </c>
      <c r="D203" s="37" t="s">
        <v>73</v>
      </c>
      <c r="E203" s="8">
        <v>2</v>
      </c>
      <c r="F203" s="9">
        <v>2269.02</v>
      </c>
      <c r="G203" s="32">
        <f t="shared" si="12"/>
        <v>4538.04</v>
      </c>
      <c r="H203" s="8">
        <v>2</v>
      </c>
      <c r="I203" s="33">
        <v>1089.1296</v>
      </c>
      <c r="J203" s="32">
        <f t="shared" si="15"/>
        <v>2178.2592</v>
      </c>
      <c r="K203" s="8">
        <v>2</v>
      </c>
      <c r="L203" s="33">
        <v>2609.373</v>
      </c>
      <c r="M203" s="32">
        <f t="shared" si="13"/>
        <v>5218.746</v>
      </c>
      <c r="N203" s="8">
        <v>2</v>
      </c>
      <c r="O203" s="33">
        <v>1304.6865</v>
      </c>
      <c r="P203" s="32">
        <f t="shared" si="14"/>
        <v>2609.373</v>
      </c>
      <c r="Q203" s="37" t="s">
        <v>74</v>
      </c>
    </row>
    <row r="204" ht="32.25" spans="1:17">
      <c r="A204" s="28">
        <v>202</v>
      </c>
      <c r="B204" s="29" t="s">
        <v>127</v>
      </c>
      <c r="C204" s="29" t="s">
        <v>84</v>
      </c>
      <c r="D204" s="37" t="s">
        <v>73</v>
      </c>
      <c r="E204" s="8">
        <v>1</v>
      </c>
      <c r="F204" s="9">
        <v>2613.91</v>
      </c>
      <c r="G204" s="32">
        <f t="shared" si="12"/>
        <v>2613.91</v>
      </c>
      <c r="H204" s="8">
        <v>1</v>
      </c>
      <c r="I204" s="33">
        <v>1254.6768</v>
      </c>
      <c r="J204" s="32">
        <f t="shared" si="15"/>
        <v>1254.6768</v>
      </c>
      <c r="K204" s="8">
        <v>1</v>
      </c>
      <c r="L204" s="33">
        <v>3005.9965</v>
      </c>
      <c r="M204" s="32">
        <f t="shared" si="13"/>
        <v>3005.9965</v>
      </c>
      <c r="N204" s="8">
        <v>1</v>
      </c>
      <c r="O204" s="33">
        <v>1502.99825</v>
      </c>
      <c r="P204" s="32">
        <f t="shared" si="14"/>
        <v>1502.99825</v>
      </c>
      <c r="Q204" s="37" t="s">
        <v>74</v>
      </c>
    </row>
    <row r="205" ht="32.25" spans="1:17">
      <c r="A205" s="28">
        <v>203</v>
      </c>
      <c r="B205" s="29" t="s">
        <v>127</v>
      </c>
      <c r="C205" s="29" t="s">
        <v>85</v>
      </c>
      <c r="D205" s="37" t="s">
        <v>73</v>
      </c>
      <c r="E205" s="8">
        <v>1</v>
      </c>
      <c r="F205" s="9">
        <v>3123.95</v>
      </c>
      <c r="G205" s="32">
        <f t="shared" si="12"/>
        <v>3123.95</v>
      </c>
      <c r="H205" s="8">
        <v>1</v>
      </c>
      <c r="I205" s="33">
        <v>1499.496</v>
      </c>
      <c r="J205" s="32">
        <f t="shared" si="15"/>
        <v>1499.496</v>
      </c>
      <c r="K205" s="8">
        <v>1</v>
      </c>
      <c r="L205" s="33">
        <v>3592.5425</v>
      </c>
      <c r="M205" s="32">
        <f t="shared" si="13"/>
        <v>3592.5425</v>
      </c>
      <c r="N205" s="8">
        <v>1</v>
      </c>
      <c r="O205" s="33">
        <v>1796.27125</v>
      </c>
      <c r="P205" s="32">
        <f t="shared" si="14"/>
        <v>1796.27125</v>
      </c>
      <c r="Q205" s="37" t="s">
        <v>74</v>
      </c>
    </row>
    <row r="206" ht="32.25" spans="1:17">
      <c r="A206" s="28">
        <v>204</v>
      </c>
      <c r="B206" s="29" t="s">
        <v>127</v>
      </c>
      <c r="C206" s="29" t="s">
        <v>86</v>
      </c>
      <c r="D206" s="37" t="s">
        <v>73</v>
      </c>
      <c r="E206" s="8">
        <v>1</v>
      </c>
      <c r="F206" s="9">
        <v>3529.02</v>
      </c>
      <c r="G206" s="32">
        <f t="shared" si="12"/>
        <v>3529.02</v>
      </c>
      <c r="H206" s="8">
        <v>1</v>
      </c>
      <c r="I206" s="33">
        <v>1693.9296</v>
      </c>
      <c r="J206" s="32">
        <f t="shared" si="15"/>
        <v>1693.9296</v>
      </c>
      <c r="K206" s="8">
        <v>1</v>
      </c>
      <c r="L206" s="33">
        <v>4058.373</v>
      </c>
      <c r="M206" s="32">
        <f t="shared" si="13"/>
        <v>4058.373</v>
      </c>
      <c r="N206" s="8">
        <v>1</v>
      </c>
      <c r="O206" s="33">
        <v>2029.1865</v>
      </c>
      <c r="P206" s="32">
        <f t="shared" si="14"/>
        <v>2029.1865</v>
      </c>
      <c r="Q206" s="37" t="s">
        <v>74</v>
      </c>
    </row>
    <row r="207" ht="32.25" spans="1:17">
      <c r="A207" s="28">
        <v>205</v>
      </c>
      <c r="B207" s="29" t="s">
        <v>127</v>
      </c>
      <c r="C207" s="29" t="s">
        <v>87</v>
      </c>
      <c r="D207" s="37" t="s">
        <v>73</v>
      </c>
      <c r="E207" s="8">
        <v>5</v>
      </c>
      <c r="F207" s="9">
        <v>138.84</v>
      </c>
      <c r="G207" s="32">
        <f t="shared" si="12"/>
        <v>694.2</v>
      </c>
      <c r="H207" s="8">
        <v>5</v>
      </c>
      <c r="I207" s="33">
        <v>66.6432</v>
      </c>
      <c r="J207" s="32">
        <f t="shared" si="15"/>
        <v>333.216</v>
      </c>
      <c r="K207" s="8">
        <v>2</v>
      </c>
      <c r="L207" s="33">
        <v>159.666</v>
      </c>
      <c r="M207" s="32">
        <f t="shared" si="13"/>
        <v>319.332</v>
      </c>
      <c r="N207" s="8">
        <v>2</v>
      </c>
      <c r="O207" s="33">
        <v>79.833</v>
      </c>
      <c r="P207" s="32">
        <f t="shared" si="14"/>
        <v>159.666</v>
      </c>
      <c r="Q207" s="37" t="s">
        <v>74</v>
      </c>
    </row>
    <row r="208" ht="32.25" spans="1:17">
      <c r="A208" s="28">
        <v>206</v>
      </c>
      <c r="B208" s="29" t="s">
        <v>127</v>
      </c>
      <c r="C208" s="29" t="s">
        <v>88</v>
      </c>
      <c r="D208" s="37" t="s">
        <v>73</v>
      </c>
      <c r="E208" s="8">
        <v>5</v>
      </c>
      <c r="F208" s="9">
        <v>185.53</v>
      </c>
      <c r="G208" s="32">
        <f t="shared" si="12"/>
        <v>927.65</v>
      </c>
      <c r="H208" s="8">
        <v>5</v>
      </c>
      <c r="I208" s="33">
        <v>89.0544</v>
      </c>
      <c r="J208" s="32">
        <f t="shared" si="15"/>
        <v>445.272</v>
      </c>
      <c r="K208" s="8">
        <v>2</v>
      </c>
      <c r="L208" s="33">
        <v>213.3595</v>
      </c>
      <c r="M208" s="32">
        <f t="shared" si="13"/>
        <v>426.719</v>
      </c>
      <c r="N208" s="8">
        <v>2</v>
      </c>
      <c r="O208" s="33">
        <v>106.67975</v>
      </c>
      <c r="P208" s="32">
        <f t="shared" si="14"/>
        <v>213.3595</v>
      </c>
      <c r="Q208" s="37" t="s">
        <v>74</v>
      </c>
    </row>
    <row r="209" ht="32.25" spans="1:17">
      <c r="A209" s="28">
        <v>207</v>
      </c>
      <c r="B209" s="29" t="s">
        <v>127</v>
      </c>
      <c r="C209" s="29" t="s">
        <v>89</v>
      </c>
      <c r="D209" s="37" t="s">
        <v>73</v>
      </c>
      <c r="E209" s="8">
        <v>5</v>
      </c>
      <c r="F209" s="9">
        <v>244.06</v>
      </c>
      <c r="G209" s="32">
        <f t="shared" si="12"/>
        <v>1220.3</v>
      </c>
      <c r="H209" s="8">
        <v>5</v>
      </c>
      <c r="I209" s="33">
        <v>117.1488</v>
      </c>
      <c r="J209" s="32">
        <f t="shared" si="15"/>
        <v>585.744</v>
      </c>
      <c r="K209" s="8">
        <v>2</v>
      </c>
      <c r="L209" s="33">
        <v>280.669</v>
      </c>
      <c r="M209" s="32">
        <f t="shared" si="13"/>
        <v>561.338</v>
      </c>
      <c r="N209" s="8">
        <v>2</v>
      </c>
      <c r="O209" s="33">
        <v>140.3345</v>
      </c>
      <c r="P209" s="32">
        <f t="shared" si="14"/>
        <v>280.669</v>
      </c>
      <c r="Q209" s="37" t="s">
        <v>74</v>
      </c>
    </row>
    <row r="210" ht="32.25" spans="1:17">
      <c r="A210" s="28">
        <v>208</v>
      </c>
      <c r="B210" s="29" t="s">
        <v>127</v>
      </c>
      <c r="C210" s="29" t="s">
        <v>90</v>
      </c>
      <c r="D210" s="37" t="s">
        <v>73</v>
      </c>
      <c r="E210" s="8">
        <v>5</v>
      </c>
      <c r="F210" s="9">
        <v>559.98</v>
      </c>
      <c r="G210" s="32">
        <f t="shared" si="12"/>
        <v>2799.9</v>
      </c>
      <c r="H210" s="8">
        <v>5</v>
      </c>
      <c r="I210" s="33">
        <v>268.7904</v>
      </c>
      <c r="J210" s="32">
        <f t="shared" si="15"/>
        <v>1343.952</v>
      </c>
      <c r="K210" s="8">
        <v>2</v>
      </c>
      <c r="L210" s="33">
        <v>643.977</v>
      </c>
      <c r="M210" s="32">
        <f t="shared" si="13"/>
        <v>1287.954</v>
      </c>
      <c r="N210" s="8">
        <v>2</v>
      </c>
      <c r="O210" s="33">
        <v>321.9885</v>
      </c>
      <c r="P210" s="32">
        <f t="shared" si="14"/>
        <v>643.977</v>
      </c>
      <c r="Q210" s="37" t="s">
        <v>74</v>
      </c>
    </row>
    <row r="211" ht="32.25" spans="1:17">
      <c r="A211" s="28">
        <v>209</v>
      </c>
      <c r="B211" s="29" t="s">
        <v>127</v>
      </c>
      <c r="C211" s="29" t="s">
        <v>91</v>
      </c>
      <c r="D211" s="37" t="s">
        <v>73</v>
      </c>
      <c r="E211" s="8">
        <v>5</v>
      </c>
      <c r="F211" s="9">
        <v>881.42</v>
      </c>
      <c r="G211" s="32">
        <f t="shared" si="12"/>
        <v>4407.1</v>
      </c>
      <c r="H211" s="8">
        <v>5</v>
      </c>
      <c r="I211" s="33">
        <v>423.0816</v>
      </c>
      <c r="J211" s="32">
        <f t="shared" si="15"/>
        <v>2115.408</v>
      </c>
      <c r="K211" s="8">
        <v>2</v>
      </c>
      <c r="L211" s="33">
        <v>1013.633</v>
      </c>
      <c r="M211" s="32">
        <f t="shared" si="13"/>
        <v>2027.266</v>
      </c>
      <c r="N211" s="8">
        <v>2</v>
      </c>
      <c r="O211" s="33">
        <v>506.8165</v>
      </c>
      <c r="P211" s="32">
        <f t="shared" si="14"/>
        <v>1013.633</v>
      </c>
      <c r="Q211" s="37" t="s">
        <v>74</v>
      </c>
    </row>
    <row r="212" ht="32.25" spans="1:17">
      <c r="A212" s="28">
        <v>210</v>
      </c>
      <c r="B212" s="29" t="s">
        <v>127</v>
      </c>
      <c r="C212" s="29" t="s">
        <v>92</v>
      </c>
      <c r="D212" s="37" t="s">
        <v>73</v>
      </c>
      <c r="E212" s="8">
        <v>2</v>
      </c>
      <c r="F212" s="9">
        <v>1042.24</v>
      </c>
      <c r="G212" s="32">
        <f t="shared" si="12"/>
        <v>2084.48</v>
      </c>
      <c r="H212" s="8">
        <v>2</v>
      </c>
      <c r="I212" s="33">
        <v>500.2752</v>
      </c>
      <c r="J212" s="32">
        <f t="shared" si="15"/>
        <v>1000.5504</v>
      </c>
      <c r="K212" s="8">
        <v>1</v>
      </c>
      <c r="L212" s="33">
        <v>1198.576</v>
      </c>
      <c r="M212" s="32">
        <f t="shared" si="13"/>
        <v>1198.576</v>
      </c>
      <c r="N212" s="8">
        <v>1</v>
      </c>
      <c r="O212" s="33">
        <v>599.288</v>
      </c>
      <c r="P212" s="32">
        <f t="shared" si="14"/>
        <v>599.288</v>
      </c>
      <c r="Q212" s="37" t="s">
        <v>74</v>
      </c>
    </row>
    <row r="213" ht="32.25" spans="1:17">
      <c r="A213" s="28">
        <v>211</v>
      </c>
      <c r="B213" s="29" t="s">
        <v>127</v>
      </c>
      <c r="C213" s="29" t="s">
        <v>93</v>
      </c>
      <c r="D213" s="37" t="s">
        <v>73</v>
      </c>
      <c r="E213" s="8">
        <v>2</v>
      </c>
      <c r="F213" s="9">
        <v>1218.95</v>
      </c>
      <c r="G213" s="32">
        <f t="shared" si="12"/>
        <v>2437.9</v>
      </c>
      <c r="H213" s="8">
        <v>2</v>
      </c>
      <c r="I213" s="33">
        <v>585.096</v>
      </c>
      <c r="J213" s="32">
        <f t="shared" si="15"/>
        <v>1170.192</v>
      </c>
      <c r="K213" s="8">
        <v>1</v>
      </c>
      <c r="L213" s="33">
        <v>1401.7925</v>
      </c>
      <c r="M213" s="32">
        <f t="shared" si="13"/>
        <v>1401.7925</v>
      </c>
      <c r="N213" s="8">
        <v>1</v>
      </c>
      <c r="O213" s="33">
        <v>700.89625</v>
      </c>
      <c r="P213" s="32">
        <f t="shared" si="14"/>
        <v>700.89625</v>
      </c>
      <c r="Q213" s="37" t="s">
        <v>74</v>
      </c>
    </row>
    <row r="214" ht="32.25" spans="1:17">
      <c r="A214" s="28">
        <v>212</v>
      </c>
      <c r="B214" s="29" t="s">
        <v>127</v>
      </c>
      <c r="C214" s="29" t="s">
        <v>94</v>
      </c>
      <c r="D214" s="37" t="s">
        <v>73</v>
      </c>
      <c r="E214" s="8">
        <v>2</v>
      </c>
      <c r="F214" s="9">
        <v>1544.72</v>
      </c>
      <c r="G214" s="32">
        <f t="shared" si="12"/>
        <v>3089.44</v>
      </c>
      <c r="H214" s="8">
        <v>2</v>
      </c>
      <c r="I214" s="33">
        <v>741.4656</v>
      </c>
      <c r="J214" s="32">
        <f t="shared" si="15"/>
        <v>1482.9312</v>
      </c>
      <c r="K214" s="8">
        <v>1</v>
      </c>
      <c r="L214" s="33">
        <v>1776.428</v>
      </c>
      <c r="M214" s="32">
        <f t="shared" si="13"/>
        <v>1776.428</v>
      </c>
      <c r="N214" s="8">
        <v>1</v>
      </c>
      <c r="O214" s="33">
        <v>888.214</v>
      </c>
      <c r="P214" s="32">
        <f t="shared" si="14"/>
        <v>888.214</v>
      </c>
      <c r="Q214" s="37" t="s">
        <v>74</v>
      </c>
    </row>
    <row r="215" ht="32.25" spans="1:17">
      <c r="A215" s="28">
        <v>213</v>
      </c>
      <c r="B215" s="29" t="s">
        <v>127</v>
      </c>
      <c r="C215" s="29" t="s">
        <v>95</v>
      </c>
      <c r="D215" s="37" t="s">
        <v>73</v>
      </c>
      <c r="E215" s="8">
        <v>2</v>
      </c>
      <c r="F215" s="9">
        <v>2109.66</v>
      </c>
      <c r="G215" s="32">
        <f t="shared" si="12"/>
        <v>4219.32</v>
      </c>
      <c r="H215" s="8">
        <v>2</v>
      </c>
      <c r="I215" s="33">
        <v>1012.6368</v>
      </c>
      <c r="J215" s="32">
        <f t="shared" si="15"/>
        <v>2025.2736</v>
      </c>
      <c r="K215" s="8">
        <v>1</v>
      </c>
      <c r="L215" s="33">
        <v>2426.109</v>
      </c>
      <c r="M215" s="32">
        <f t="shared" si="13"/>
        <v>2426.109</v>
      </c>
      <c r="N215" s="8">
        <v>1</v>
      </c>
      <c r="O215" s="33">
        <v>1213.0545</v>
      </c>
      <c r="P215" s="32">
        <f t="shared" si="14"/>
        <v>1213.0545</v>
      </c>
      <c r="Q215" s="37" t="s">
        <v>74</v>
      </c>
    </row>
    <row r="216" ht="32.25" spans="1:17">
      <c r="A216" s="28">
        <v>214</v>
      </c>
      <c r="B216" s="29" t="s">
        <v>127</v>
      </c>
      <c r="C216" s="29" t="s">
        <v>96</v>
      </c>
      <c r="D216" s="37" t="s">
        <v>73</v>
      </c>
      <c r="E216" s="8">
        <v>1</v>
      </c>
      <c r="F216" s="9">
        <v>2963.09</v>
      </c>
      <c r="G216" s="32">
        <f t="shared" si="12"/>
        <v>2963.09</v>
      </c>
      <c r="H216" s="8">
        <v>1</v>
      </c>
      <c r="I216" s="33">
        <v>1422.2832</v>
      </c>
      <c r="J216" s="32">
        <f t="shared" si="15"/>
        <v>1422.2832</v>
      </c>
      <c r="K216" s="8">
        <v>1</v>
      </c>
      <c r="L216" s="33">
        <v>3407.5535</v>
      </c>
      <c r="M216" s="32">
        <f t="shared" si="13"/>
        <v>3407.5535</v>
      </c>
      <c r="N216" s="8">
        <v>1</v>
      </c>
      <c r="O216" s="33">
        <v>1703.77675</v>
      </c>
      <c r="P216" s="32">
        <f t="shared" si="14"/>
        <v>1703.77675</v>
      </c>
      <c r="Q216" s="37" t="s">
        <v>74</v>
      </c>
    </row>
    <row r="217" ht="32.25" spans="1:17">
      <c r="A217" s="28">
        <v>215</v>
      </c>
      <c r="B217" s="29" t="s">
        <v>127</v>
      </c>
      <c r="C217" s="29" t="s">
        <v>97</v>
      </c>
      <c r="D217" s="37" t="s">
        <v>73</v>
      </c>
      <c r="E217" s="8">
        <v>1</v>
      </c>
      <c r="F217" s="9">
        <v>3639.87</v>
      </c>
      <c r="G217" s="32">
        <f t="shared" si="12"/>
        <v>3639.87</v>
      </c>
      <c r="H217" s="8">
        <v>1</v>
      </c>
      <c r="I217" s="33">
        <v>1747.1376</v>
      </c>
      <c r="J217" s="32">
        <f t="shared" si="15"/>
        <v>1747.1376</v>
      </c>
      <c r="K217" s="8">
        <v>1</v>
      </c>
      <c r="L217" s="33">
        <v>4185.8505</v>
      </c>
      <c r="M217" s="32">
        <f t="shared" si="13"/>
        <v>4185.8505</v>
      </c>
      <c r="N217" s="8">
        <v>1</v>
      </c>
      <c r="O217" s="33">
        <v>2092.92525</v>
      </c>
      <c r="P217" s="32">
        <f t="shared" si="14"/>
        <v>2092.92525</v>
      </c>
      <c r="Q217" s="37" t="s">
        <v>74</v>
      </c>
    </row>
    <row r="218" ht="32.25" spans="1:17">
      <c r="A218" s="28">
        <v>216</v>
      </c>
      <c r="B218" s="29" t="s">
        <v>127</v>
      </c>
      <c r="C218" s="29" t="s">
        <v>98</v>
      </c>
      <c r="D218" s="37" t="s">
        <v>73</v>
      </c>
      <c r="E218" s="8">
        <v>1</v>
      </c>
      <c r="F218" s="9">
        <v>4207.29</v>
      </c>
      <c r="G218" s="32">
        <f t="shared" si="12"/>
        <v>4207.29</v>
      </c>
      <c r="H218" s="8">
        <v>1</v>
      </c>
      <c r="I218" s="33">
        <v>2019.4992</v>
      </c>
      <c r="J218" s="32">
        <f t="shared" si="15"/>
        <v>2019.4992</v>
      </c>
      <c r="K218" s="8">
        <v>1</v>
      </c>
      <c r="L218" s="33">
        <v>4838.3835</v>
      </c>
      <c r="M218" s="32">
        <f t="shared" si="13"/>
        <v>4838.3835</v>
      </c>
      <c r="N218" s="8">
        <v>1</v>
      </c>
      <c r="O218" s="33">
        <v>2419.19175</v>
      </c>
      <c r="P218" s="32">
        <f t="shared" si="14"/>
        <v>2419.19175</v>
      </c>
      <c r="Q218" s="37" t="s">
        <v>74</v>
      </c>
    </row>
    <row r="219" ht="32.25" spans="1:17">
      <c r="A219" s="28">
        <v>217</v>
      </c>
      <c r="B219" s="29" t="s">
        <v>127</v>
      </c>
      <c r="C219" s="29" t="s">
        <v>99</v>
      </c>
      <c r="D219" s="37" t="s">
        <v>73</v>
      </c>
      <c r="E219" s="8">
        <v>1</v>
      </c>
      <c r="F219" s="9">
        <v>4748.53</v>
      </c>
      <c r="G219" s="32">
        <f t="shared" si="12"/>
        <v>4748.53</v>
      </c>
      <c r="H219" s="8">
        <v>1</v>
      </c>
      <c r="I219" s="33">
        <v>2279.2944</v>
      </c>
      <c r="J219" s="32">
        <f t="shared" si="15"/>
        <v>2279.2944</v>
      </c>
      <c r="K219" s="8">
        <v>1</v>
      </c>
      <c r="L219" s="33">
        <v>5460.8095</v>
      </c>
      <c r="M219" s="32">
        <f t="shared" si="13"/>
        <v>5460.8095</v>
      </c>
      <c r="N219" s="8">
        <v>1</v>
      </c>
      <c r="O219" s="33">
        <v>2730.40475</v>
      </c>
      <c r="P219" s="32">
        <f t="shared" si="14"/>
        <v>2730.40475</v>
      </c>
      <c r="Q219" s="37" t="s">
        <v>74</v>
      </c>
    </row>
    <row r="220" ht="42.75" spans="1:17">
      <c r="A220" s="28">
        <v>218</v>
      </c>
      <c r="B220" s="29" t="s">
        <v>128</v>
      </c>
      <c r="C220" s="30" t="s">
        <v>13</v>
      </c>
      <c r="D220" s="29" t="s">
        <v>129</v>
      </c>
      <c r="E220" s="8">
        <v>5</v>
      </c>
      <c r="F220" s="9">
        <v>130.81</v>
      </c>
      <c r="G220" s="32">
        <f t="shared" si="12"/>
        <v>654.05</v>
      </c>
      <c r="H220" s="8">
        <v>5</v>
      </c>
      <c r="I220" s="33">
        <v>62.7888</v>
      </c>
      <c r="J220" s="32">
        <f t="shared" si="15"/>
        <v>313.944</v>
      </c>
      <c r="K220" s="8">
        <v>1</v>
      </c>
      <c r="L220" s="33">
        <v>150.4315</v>
      </c>
      <c r="M220" s="32">
        <f t="shared" si="13"/>
        <v>150.4315</v>
      </c>
      <c r="N220" s="8">
        <v>1</v>
      </c>
      <c r="O220" s="33">
        <v>75.21575</v>
      </c>
      <c r="P220" s="32">
        <f t="shared" si="14"/>
        <v>75.21575</v>
      </c>
      <c r="Q220" s="34" t="s">
        <v>15</v>
      </c>
    </row>
    <row r="221" ht="42.75" spans="1:17">
      <c r="A221" s="28">
        <v>219</v>
      </c>
      <c r="B221" s="29" t="s">
        <v>128</v>
      </c>
      <c r="C221" s="30" t="s">
        <v>16</v>
      </c>
      <c r="D221" s="29" t="s">
        <v>129</v>
      </c>
      <c r="E221" s="8">
        <v>5</v>
      </c>
      <c r="F221" s="9">
        <v>147.16</v>
      </c>
      <c r="G221" s="32">
        <f t="shared" si="12"/>
        <v>735.8</v>
      </c>
      <c r="H221" s="8">
        <v>5</v>
      </c>
      <c r="I221" s="33">
        <v>70.6368</v>
      </c>
      <c r="J221" s="32">
        <f t="shared" si="15"/>
        <v>353.184</v>
      </c>
      <c r="K221" s="8">
        <v>1</v>
      </c>
      <c r="L221" s="33">
        <v>169.234</v>
      </c>
      <c r="M221" s="32">
        <f t="shared" si="13"/>
        <v>169.234</v>
      </c>
      <c r="N221" s="8">
        <v>1</v>
      </c>
      <c r="O221" s="33">
        <v>84.617</v>
      </c>
      <c r="P221" s="32">
        <f t="shared" si="14"/>
        <v>84.617</v>
      </c>
      <c r="Q221" s="34" t="s">
        <v>15</v>
      </c>
    </row>
    <row r="222" ht="42.75" spans="1:17">
      <c r="A222" s="28">
        <v>220</v>
      </c>
      <c r="B222" s="29" t="s">
        <v>128</v>
      </c>
      <c r="C222" s="30" t="s">
        <v>17</v>
      </c>
      <c r="D222" s="29" t="s">
        <v>129</v>
      </c>
      <c r="E222" s="8">
        <v>5</v>
      </c>
      <c r="F222" s="9">
        <v>195.99</v>
      </c>
      <c r="G222" s="32">
        <f t="shared" si="12"/>
        <v>979.95</v>
      </c>
      <c r="H222" s="8">
        <v>5</v>
      </c>
      <c r="I222" s="33">
        <v>94.0752</v>
      </c>
      <c r="J222" s="32">
        <f t="shared" si="15"/>
        <v>470.376</v>
      </c>
      <c r="K222" s="8">
        <v>1</v>
      </c>
      <c r="L222" s="33">
        <v>225.3885</v>
      </c>
      <c r="M222" s="32">
        <f t="shared" si="13"/>
        <v>225.3885</v>
      </c>
      <c r="N222" s="8">
        <v>1</v>
      </c>
      <c r="O222" s="33">
        <v>112.69425</v>
      </c>
      <c r="P222" s="32">
        <f t="shared" si="14"/>
        <v>112.69425</v>
      </c>
      <c r="Q222" s="34" t="s">
        <v>15</v>
      </c>
    </row>
    <row r="223" ht="42.75" spans="1:17">
      <c r="A223" s="28">
        <v>221</v>
      </c>
      <c r="B223" s="29" t="s">
        <v>128</v>
      </c>
      <c r="C223" s="30" t="s">
        <v>18</v>
      </c>
      <c r="D223" s="29" t="s">
        <v>129</v>
      </c>
      <c r="E223" s="8">
        <v>5</v>
      </c>
      <c r="F223" s="9">
        <v>310.16</v>
      </c>
      <c r="G223" s="32">
        <f t="shared" si="12"/>
        <v>1550.8</v>
      </c>
      <c r="H223" s="8">
        <v>5</v>
      </c>
      <c r="I223" s="33">
        <v>148.8768</v>
      </c>
      <c r="J223" s="32">
        <f t="shared" si="15"/>
        <v>744.384</v>
      </c>
      <c r="K223" s="8">
        <v>1</v>
      </c>
      <c r="L223" s="33">
        <v>356.684</v>
      </c>
      <c r="M223" s="32">
        <f t="shared" si="13"/>
        <v>356.684</v>
      </c>
      <c r="N223" s="8">
        <v>1</v>
      </c>
      <c r="O223" s="33">
        <v>178.342</v>
      </c>
      <c r="P223" s="32">
        <f t="shared" si="14"/>
        <v>178.342</v>
      </c>
      <c r="Q223" s="34" t="s">
        <v>15</v>
      </c>
    </row>
    <row r="224" ht="42.75" spans="1:17">
      <c r="A224" s="28">
        <v>222</v>
      </c>
      <c r="B224" s="29" t="s">
        <v>128</v>
      </c>
      <c r="C224" s="30" t="s">
        <v>19</v>
      </c>
      <c r="D224" s="29" t="s">
        <v>129</v>
      </c>
      <c r="E224" s="8">
        <v>5</v>
      </c>
      <c r="F224" s="9">
        <v>238.9</v>
      </c>
      <c r="G224" s="32">
        <f t="shared" si="12"/>
        <v>1194.5</v>
      </c>
      <c r="H224" s="8">
        <v>5</v>
      </c>
      <c r="I224" s="33">
        <v>114.672</v>
      </c>
      <c r="J224" s="32">
        <f t="shared" si="15"/>
        <v>573.36</v>
      </c>
      <c r="K224" s="8">
        <v>1</v>
      </c>
      <c r="L224" s="33">
        <v>274.735</v>
      </c>
      <c r="M224" s="32">
        <f t="shared" si="13"/>
        <v>274.735</v>
      </c>
      <c r="N224" s="8">
        <v>1</v>
      </c>
      <c r="O224" s="33">
        <v>137.3675</v>
      </c>
      <c r="P224" s="32">
        <f t="shared" si="14"/>
        <v>137.3675</v>
      </c>
      <c r="Q224" s="34" t="s">
        <v>15</v>
      </c>
    </row>
    <row r="225" ht="42.75" spans="1:17">
      <c r="A225" s="28">
        <v>223</v>
      </c>
      <c r="B225" s="29" t="s">
        <v>128</v>
      </c>
      <c r="C225" s="30" t="s">
        <v>21</v>
      </c>
      <c r="D225" s="29" t="s">
        <v>129</v>
      </c>
      <c r="E225" s="8">
        <v>5</v>
      </c>
      <c r="F225" s="9">
        <v>318.49</v>
      </c>
      <c r="G225" s="32">
        <f t="shared" si="12"/>
        <v>1592.45</v>
      </c>
      <c r="H225" s="8">
        <v>5</v>
      </c>
      <c r="I225" s="33">
        <v>152.8752</v>
      </c>
      <c r="J225" s="32">
        <f t="shared" si="15"/>
        <v>764.376</v>
      </c>
      <c r="K225" s="8">
        <v>1</v>
      </c>
      <c r="L225" s="33">
        <v>366.2635</v>
      </c>
      <c r="M225" s="32">
        <f t="shared" si="13"/>
        <v>366.2635</v>
      </c>
      <c r="N225" s="8">
        <v>1</v>
      </c>
      <c r="O225" s="33">
        <v>183.13175</v>
      </c>
      <c r="P225" s="32">
        <f t="shared" si="14"/>
        <v>183.13175</v>
      </c>
      <c r="Q225" s="34" t="s">
        <v>15</v>
      </c>
    </row>
    <row r="226" ht="42.75" spans="1:17">
      <c r="A226" s="28">
        <v>224</v>
      </c>
      <c r="B226" s="29" t="s">
        <v>128</v>
      </c>
      <c r="C226" s="30" t="s">
        <v>22</v>
      </c>
      <c r="D226" s="29" t="s">
        <v>129</v>
      </c>
      <c r="E226" s="8">
        <v>5</v>
      </c>
      <c r="F226" s="9">
        <v>477.61</v>
      </c>
      <c r="G226" s="32">
        <f t="shared" si="12"/>
        <v>2388.05</v>
      </c>
      <c r="H226" s="8">
        <v>5</v>
      </c>
      <c r="I226" s="33">
        <v>229.2528</v>
      </c>
      <c r="J226" s="32">
        <f t="shared" si="15"/>
        <v>1146.264</v>
      </c>
      <c r="K226" s="8">
        <v>1</v>
      </c>
      <c r="L226" s="33">
        <v>549.2515</v>
      </c>
      <c r="M226" s="32">
        <f t="shared" si="13"/>
        <v>549.2515</v>
      </c>
      <c r="N226" s="8">
        <v>1</v>
      </c>
      <c r="O226" s="33">
        <v>274.62575</v>
      </c>
      <c r="P226" s="32">
        <f t="shared" si="14"/>
        <v>274.62575</v>
      </c>
      <c r="Q226" s="34" t="s">
        <v>15</v>
      </c>
    </row>
    <row r="227" ht="42.75" spans="1:17">
      <c r="A227" s="28">
        <v>225</v>
      </c>
      <c r="B227" s="29" t="s">
        <v>128</v>
      </c>
      <c r="C227" s="30" t="s">
        <v>23</v>
      </c>
      <c r="D227" s="29" t="s">
        <v>129</v>
      </c>
      <c r="E227" s="8">
        <v>5</v>
      </c>
      <c r="F227" s="9">
        <v>641.52</v>
      </c>
      <c r="G227" s="32">
        <f t="shared" si="12"/>
        <v>3207.6</v>
      </c>
      <c r="H227" s="8">
        <v>5</v>
      </c>
      <c r="I227" s="33">
        <v>307.9296</v>
      </c>
      <c r="J227" s="32">
        <f t="shared" si="15"/>
        <v>1539.648</v>
      </c>
      <c r="K227" s="8">
        <v>1</v>
      </c>
      <c r="L227" s="33">
        <v>737.748</v>
      </c>
      <c r="M227" s="32">
        <f t="shared" si="13"/>
        <v>737.748</v>
      </c>
      <c r="N227" s="8">
        <v>1</v>
      </c>
      <c r="O227" s="33">
        <v>368.874</v>
      </c>
      <c r="P227" s="32">
        <f t="shared" si="14"/>
        <v>368.874</v>
      </c>
      <c r="Q227" s="34" t="s">
        <v>15</v>
      </c>
    </row>
    <row r="228" ht="42.75" spans="1:17">
      <c r="A228" s="28">
        <v>226</v>
      </c>
      <c r="B228" s="29" t="s">
        <v>128</v>
      </c>
      <c r="C228" s="30" t="s">
        <v>24</v>
      </c>
      <c r="D228" s="29" t="s">
        <v>129</v>
      </c>
      <c r="E228" s="8">
        <v>5</v>
      </c>
      <c r="F228" s="9">
        <v>735.88</v>
      </c>
      <c r="G228" s="32">
        <f t="shared" si="12"/>
        <v>3679.4</v>
      </c>
      <c r="H228" s="8">
        <v>5</v>
      </c>
      <c r="I228" s="33">
        <v>353.2224</v>
      </c>
      <c r="J228" s="32">
        <f t="shared" si="15"/>
        <v>1766.112</v>
      </c>
      <c r="K228" s="8">
        <v>1</v>
      </c>
      <c r="L228" s="33">
        <v>846.262</v>
      </c>
      <c r="M228" s="32">
        <f t="shared" si="13"/>
        <v>846.262</v>
      </c>
      <c r="N228" s="8">
        <v>1</v>
      </c>
      <c r="O228" s="33">
        <v>423.131</v>
      </c>
      <c r="P228" s="32">
        <f t="shared" si="14"/>
        <v>423.131</v>
      </c>
      <c r="Q228" s="34" t="s">
        <v>15</v>
      </c>
    </row>
    <row r="229" ht="42.75" spans="1:17">
      <c r="A229" s="28">
        <v>227</v>
      </c>
      <c r="B229" s="29" t="s">
        <v>128</v>
      </c>
      <c r="C229" s="30" t="s">
        <v>25</v>
      </c>
      <c r="D229" s="29" t="s">
        <v>129</v>
      </c>
      <c r="E229" s="8">
        <v>5</v>
      </c>
      <c r="F229" s="9">
        <v>776.69</v>
      </c>
      <c r="G229" s="32">
        <f t="shared" si="12"/>
        <v>3883.45</v>
      </c>
      <c r="H229" s="8">
        <v>5</v>
      </c>
      <c r="I229" s="33">
        <v>372.8112</v>
      </c>
      <c r="J229" s="32">
        <f t="shared" si="15"/>
        <v>1864.056</v>
      </c>
      <c r="K229" s="8">
        <v>1</v>
      </c>
      <c r="L229" s="33">
        <v>893.1935</v>
      </c>
      <c r="M229" s="32">
        <f t="shared" si="13"/>
        <v>893.1935</v>
      </c>
      <c r="N229" s="8">
        <v>1</v>
      </c>
      <c r="O229" s="33">
        <v>446.59675</v>
      </c>
      <c r="P229" s="32">
        <f t="shared" si="14"/>
        <v>446.59675</v>
      </c>
      <c r="Q229" s="34" t="s">
        <v>15</v>
      </c>
    </row>
    <row r="230" ht="42.75" spans="1:17">
      <c r="A230" s="28">
        <v>228</v>
      </c>
      <c r="B230" s="29" t="s">
        <v>128</v>
      </c>
      <c r="C230" s="30" t="s">
        <v>26</v>
      </c>
      <c r="D230" s="29" t="s">
        <v>129</v>
      </c>
      <c r="E230" s="8">
        <v>5</v>
      </c>
      <c r="F230" s="9">
        <v>844.72</v>
      </c>
      <c r="G230" s="32">
        <f t="shared" si="12"/>
        <v>4223.6</v>
      </c>
      <c r="H230" s="8">
        <v>5</v>
      </c>
      <c r="I230" s="33">
        <v>405.4656</v>
      </c>
      <c r="J230" s="32">
        <f t="shared" si="15"/>
        <v>2027.328</v>
      </c>
      <c r="K230" s="8">
        <v>1</v>
      </c>
      <c r="L230" s="33">
        <v>971.428</v>
      </c>
      <c r="M230" s="32">
        <f t="shared" si="13"/>
        <v>971.428</v>
      </c>
      <c r="N230" s="8">
        <v>1</v>
      </c>
      <c r="O230" s="33">
        <v>485.714</v>
      </c>
      <c r="P230" s="32">
        <f t="shared" si="14"/>
        <v>485.714</v>
      </c>
      <c r="Q230" s="34" t="s">
        <v>15</v>
      </c>
    </row>
    <row r="231" ht="42.75" spans="1:17">
      <c r="A231" s="28">
        <v>229</v>
      </c>
      <c r="B231" s="29" t="s">
        <v>128</v>
      </c>
      <c r="C231" s="30" t="s">
        <v>27</v>
      </c>
      <c r="D231" s="29" t="s">
        <v>129</v>
      </c>
      <c r="E231" s="8">
        <v>5</v>
      </c>
      <c r="F231" s="9">
        <v>1458.31</v>
      </c>
      <c r="G231" s="32">
        <f t="shared" si="12"/>
        <v>7291.55</v>
      </c>
      <c r="H231" s="8">
        <v>5</v>
      </c>
      <c r="I231" s="33">
        <v>699.9888</v>
      </c>
      <c r="J231" s="32">
        <f t="shared" si="15"/>
        <v>3499.944</v>
      </c>
      <c r="K231" s="8">
        <v>1</v>
      </c>
      <c r="L231" s="33">
        <v>1677.0565</v>
      </c>
      <c r="M231" s="32">
        <f t="shared" si="13"/>
        <v>1677.0565</v>
      </c>
      <c r="N231" s="8">
        <v>1</v>
      </c>
      <c r="O231" s="33">
        <v>838.52825</v>
      </c>
      <c r="P231" s="32">
        <f t="shared" si="14"/>
        <v>838.52825</v>
      </c>
      <c r="Q231" s="34" t="s">
        <v>15</v>
      </c>
    </row>
    <row r="232" ht="42.75" spans="1:17">
      <c r="A232" s="28">
        <v>230</v>
      </c>
      <c r="B232" s="29" t="s">
        <v>128</v>
      </c>
      <c r="C232" s="30" t="s">
        <v>28</v>
      </c>
      <c r="D232" s="29" t="s">
        <v>129</v>
      </c>
      <c r="E232" s="8">
        <v>5</v>
      </c>
      <c r="F232" s="9">
        <v>1967.58</v>
      </c>
      <c r="G232" s="32">
        <f t="shared" si="12"/>
        <v>9837.9</v>
      </c>
      <c r="H232" s="8">
        <v>5</v>
      </c>
      <c r="I232" s="33">
        <v>944.4384</v>
      </c>
      <c r="J232" s="32">
        <f t="shared" si="15"/>
        <v>4722.192</v>
      </c>
      <c r="K232" s="8">
        <v>1</v>
      </c>
      <c r="L232" s="33">
        <v>2262.717</v>
      </c>
      <c r="M232" s="32">
        <f t="shared" si="13"/>
        <v>2262.717</v>
      </c>
      <c r="N232" s="8">
        <v>1</v>
      </c>
      <c r="O232" s="33">
        <v>1131.3585</v>
      </c>
      <c r="P232" s="32">
        <f t="shared" si="14"/>
        <v>1131.3585</v>
      </c>
      <c r="Q232" s="34" t="s">
        <v>15</v>
      </c>
    </row>
    <row r="233" ht="42.75" spans="1:17">
      <c r="A233" s="28">
        <v>231</v>
      </c>
      <c r="B233" s="29" t="s">
        <v>128</v>
      </c>
      <c r="C233" s="30" t="s">
        <v>29</v>
      </c>
      <c r="D233" s="29" t="s">
        <v>129</v>
      </c>
      <c r="E233" s="8">
        <v>5</v>
      </c>
      <c r="F233" s="9">
        <v>2452.96</v>
      </c>
      <c r="G233" s="32">
        <f t="shared" si="12"/>
        <v>12264.8</v>
      </c>
      <c r="H233" s="8">
        <v>5</v>
      </c>
      <c r="I233" s="33">
        <v>1177.4208</v>
      </c>
      <c r="J233" s="32">
        <f t="shared" si="15"/>
        <v>5887.104</v>
      </c>
      <c r="K233" s="8">
        <v>1</v>
      </c>
      <c r="L233" s="33">
        <v>2820.904</v>
      </c>
      <c r="M233" s="32">
        <f t="shared" si="13"/>
        <v>2820.904</v>
      </c>
      <c r="N233" s="8">
        <v>1</v>
      </c>
      <c r="O233" s="33">
        <v>1410.452</v>
      </c>
      <c r="P233" s="32">
        <f t="shared" si="14"/>
        <v>1410.452</v>
      </c>
      <c r="Q233" s="34" t="s">
        <v>15</v>
      </c>
    </row>
    <row r="234" ht="42.75" spans="1:17">
      <c r="A234" s="28">
        <v>232</v>
      </c>
      <c r="B234" s="29" t="s">
        <v>128</v>
      </c>
      <c r="C234" s="30" t="s">
        <v>30</v>
      </c>
      <c r="D234" s="29" t="s">
        <v>129</v>
      </c>
      <c r="E234" s="8">
        <v>5</v>
      </c>
      <c r="F234" s="9">
        <v>2714.03</v>
      </c>
      <c r="G234" s="32">
        <f t="shared" si="12"/>
        <v>13570.15</v>
      </c>
      <c r="H234" s="8">
        <v>5</v>
      </c>
      <c r="I234" s="33">
        <v>1302.7344</v>
      </c>
      <c r="J234" s="32">
        <f t="shared" si="15"/>
        <v>6513.672</v>
      </c>
      <c r="K234" s="8">
        <v>1</v>
      </c>
      <c r="L234" s="33">
        <v>3121.1345</v>
      </c>
      <c r="M234" s="32">
        <f t="shared" si="13"/>
        <v>3121.1345</v>
      </c>
      <c r="N234" s="8">
        <v>1</v>
      </c>
      <c r="O234" s="33">
        <v>1560.56725</v>
      </c>
      <c r="P234" s="32">
        <f t="shared" si="14"/>
        <v>1560.56725</v>
      </c>
      <c r="Q234" s="34" t="s">
        <v>15</v>
      </c>
    </row>
    <row r="235" ht="42.75" spans="1:17">
      <c r="A235" s="28">
        <v>233</v>
      </c>
      <c r="B235" s="29" t="s">
        <v>128</v>
      </c>
      <c r="C235" s="30" t="s">
        <v>31</v>
      </c>
      <c r="D235" s="29" t="s">
        <v>129</v>
      </c>
      <c r="E235" s="8">
        <v>5</v>
      </c>
      <c r="F235" s="9">
        <v>3086.62</v>
      </c>
      <c r="G235" s="32">
        <f t="shared" si="12"/>
        <v>15433.1</v>
      </c>
      <c r="H235" s="8">
        <v>5</v>
      </c>
      <c r="I235" s="33">
        <v>1481.5776</v>
      </c>
      <c r="J235" s="32">
        <f t="shared" si="15"/>
        <v>7407.888</v>
      </c>
      <c r="K235" s="8">
        <v>1</v>
      </c>
      <c r="L235" s="33">
        <v>3549.613</v>
      </c>
      <c r="M235" s="32">
        <f t="shared" si="13"/>
        <v>3549.613</v>
      </c>
      <c r="N235" s="8">
        <v>1</v>
      </c>
      <c r="O235" s="33">
        <v>1774.8065</v>
      </c>
      <c r="P235" s="32">
        <f t="shared" si="14"/>
        <v>1774.8065</v>
      </c>
      <c r="Q235" s="34" t="s">
        <v>15</v>
      </c>
    </row>
    <row r="236" ht="42.75" spans="1:17">
      <c r="A236" s="28">
        <v>234</v>
      </c>
      <c r="B236" s="29" t="s">
        <v>128</v>
      </c>
      <c r="C236" s="30" t="s">
        <v>32</v>
      </c>
      <c r="D236" s="29" t="s">
        <v>129</v>
      </c>
      <c r="E236" s="8">
        <v>5</v>
      </c>
      <c r="F236" s="9">
        <v>319.16</v>
      </c>
      <c r="G236" s="32">
        <f t="shared" si="12"/>
        <v>1595.8</v>
      </c>
      <c r="H236" s="8">
        <v>5</v>
      </c>
      <c r="I236" s="33">
        <v>153.1968</v>
      </c>
      <c r="J236" s="32">
        <f t="shared" si="15"/>
        <v>765.984</v>
      </c>
      <c r="K236" s="8">
        <v>1</v>
      </c>
      <c r="L236" s="33">
        <v>367.034</v>
      </c>
      <c r="M236" s="32">
        <f t="shared" si="13"/>
        <v>367.034</v>
      </c>
      <c r="N236" s="8">
        <v>1</v>
      </c>
      <c r="O236" s="33">
        <v>183.517</v>
      </c>
      <c r="P236" s="32">
        <f t="shared" si="14"/>
        <v>183.517</v>
      </c>
      <c r="Q236" s="34" t="s">
        <v>15</v>
      </c>
    </row>
    <row r="237" ht="42.75" spans="1:17">
      <c r="A237" s="28">
        <v>235</v>
      </c>
      <c r="B237" s="29" t="s">
        <v>128</v>
      </c>
      <c r="C237" s="30" t="s">
        <v>33</v>
      </c>
      <c r="D237" s="29" t="s">
        <v>129</v>
      </c>
      <c r="E237" s="8">
        <v>5</v>
      </c>
      <c r="F237" s="9">
        <v>357.06</v>
      </c>
      <c r="G237" s="32">
        <f t="shared" si="12"/>
        <v>1785.3</v>
      </c>
      <c r="H237" s="8">
        <v>5</v>
      </c>
      <c r="I237" s="33">
        <v>171.3888</v>
      </c>
      <c r="J237" s="32">
        <f t="shared" si="15"/>
        <v>856.944</v>
      </c>
      <c r="K237" s="8">
        <v>1</v>
      </c>
      <c r="L237" s="33">
        <v>410.619</v>
      </c>
      <c r="M237" s="32">
        <f t="shared" si="13"/>
        <v>410.619</v>
      </c>
      <c r="N237" s="8">
        <v>1</v>
      </c>
      <c r="O237" s="33">
        <v>205.3095</v>
      </c>
      <c r="P237" s="32">
        <f t="shared" si="14"/>
        <v>205.3095</v>
      </c>
      <c r="Q237" s="34" t="s">
        <v>15</v>
      </c>
    </row>
    <row r="238" ht="42.75" spans="1:17">
      <c r="A238" s="28">
        <v>236</v>
      </c>
      <c r="B238" s="29" t="s">
        <v>128</v>
      </c>
      <c r="C238" s="30" t="s">
        <v>34</v>
      </c>
      <c r="D238" s="29" t="s">
        <v>129</v>
      </c>
      <c r="E238" s="8">
        <v>5</v>
      </c>
      <c r="F238" s="9">
        <v>445.82</v>
      </c>
      <c r="G238" s="32">
        <f t="shared" si="12"/>
        <v>2229.1</v>
      </c>
      <c r="H238" s="8">
        <v>5</v>
      </c>
      <c r="I238" s="33">
        <v>213.9936</v>
      </c>
      <c r="J238" s="32">
        <f t="shared" si="15"/>
        <v>1069.968</v>
      </c>
      <c r="K238" s="8">
        <v>1</v>
      </c>
      <c r="L238" s="33">
        <v>512.693</v>
      </c>
      <c r="M238" s="32">
        <f t="shared" si="13"/>
        <v>512.693</v>
      </c>
      <c r="N238" s="8">
        <v>1</v>
      </c>
      <c r="O238" s="33">
        <v>256.3465</v>
      </c>
      <c r="P238" s="32">
        <f t="shared" si="14"/>
        <v>256.3465</v>
      </c>
      <c r="Q238" s="34" t="s">
        <v>15</v>
      </c>
    </row>
    <row r="239" ht="42.75" spans="1:17">
      <c r="A239" s="28">
        <v>237</v>
      </c>
      <c r="B239" s="29" t="s">
        <v>128</v>
      </c>
      <c r="C239" s="30" t="s">
        <v>35</v>
      </c>
      <c r="D239" s="29" t="s">
        <v>129</v>
      </c>
      <c r="E239" s="8">
        <v>5</v>
      </c>
      <c r="F239" s="9">
        <v>655.06</v>
      </c>
      <c r="G239" s="32">
        <f t="shared" si="12"/>
        <v>3275.3</v>
      </c>
      <c r="H239" s="8">
        <v>5</v>
      </c>
      <c r="I239" s="33">
        <v>314.4288</v>
      </c>
      <c r="J239" s="32">
        <f t="shared" si="15"/>
        <v>1572.144</v>
      </c>
      <c r="K239" s="8">
        <v>1</v>
      </c>
      <c r="L239" s="33">
        <v>753.319</v>
      </c>
      <c r="M239" s="32">
        <f t="shared" si="13"/>
        <v>753.319</v>
      </c>
      <c r="N239" s="8">
        <v>1</v>
      </c>
      <c r="O239" s="33">
        <v>376.6595</v>
      </c>
      <c r="P239" s="32">
        <f t="shared" si="14"/>
        <v>376.6595</v>
      </c>
      <c r="Q239" s="34" t="s">
        <v>15</v>
      </c>
    </row>
    <row r="240" ht="42.75" spans="1:17">
      <c r="A240" s="28">
        <v>238</v>
      </c>
      <c r="B240" s="29" t="s">
        <v>128</v>
      </c>
      <c r="C240" s="30" t="s">
        <v>36</v>
      </c>
      <c r="D240" s="29" t="s">
        <v>129</v>
      </c>
      <c r="E240" s="8">
        <v>5</v>
      </c>
      <c r="F240" s="9">
        <v>909.49</v>
      </c>
      <c r="G240" s="32">
        <f t="shared" si="12"/>
        <v>4547.45</v>
      </c>
      <c r="H240" s="8">
        <v>5</v>
      </c>
      <c r="I240" s="33">
        <v>436.5552</v>
      </c>
      <c r="J240" s="32">
        <f t="shared" si="15"/>
        <v>2182.776</v>
      </c>
      <c r="K240" s="8">
        <v>1</v>
      </c>
      <c r="L240" s="33">
        <v>1045.9135</v>
      </c>
      <c r="M240" s="32">
        <f t="shared" si="13"/>
        <v>1045.9135</v>
      </c>
      <c r="N240" s="8">
        <v>1</v>
      </c>
      <c r="O240" s="33">
        <v>522.95675</v>
      </c>
      <c r="P240" s="32">
        <f t="shared" si="14"/>
        <v>522.95675</v>
      </c>
      <c r="Q240" s="34" t="s">
        <v>15</v>
      </c>
    </row>
    <row r="241" ht="42.75" spans="1:17">
      <c r="A241" s="28">
        <v>239</v>
      </c>
      <c r="B241" s="29" t="s">
        <v>128</v>
      </c>
      <c r="C241" s="30" t="s">
        <v>37</v>
      </c>
      <c r="D241" s="29" t="s">
        <v>129</v>
      </c>
      <c r="E241" s="8">
        <v>5</v>
      </c>
      <c r="F241" s="9">
        <v>1180.18</v>
      </c>
      <c r="G241" s="32">
        <f t="shared" si="12"/>
        <v>5900.9</v>
      </c>
      <c r="H241" s="8">
        <v>5</v>
      </c>
      <c r="I241" s="33">
        <v>566.4864</v>
      </c>
      <c r="J241" s="32">
        <f t="shared" si="15"/>
        <v>2832.432</v>
      </c>
      <c r="K241" s="8">
        <v>1</v>
      </c>
      <c r="L241" s="33">
        <v>1357.207</v>
      </c>
      <c r="M241" s="32">
        <f t="shared" si="13"/>
        <v>1357.207</v>
      </c>
      <c r="N241" s="8">
        <v>1</v>
      </c>
      <c r="O241" s="33">
        <v>678.6035</v>
      </c>
      <c r="P241" s="32">
        <f t="shared" si="14"/>
        <v>678.6035</v>
      </c>
      <c r="Q241" s="34" t="s">
        <v>15</v>
      </c>
    </row>
    <row r="242" ht="42.75" spans="1:17">
      <c r="A242" s="28">
        <v>240</v>
      </c>
      <c r="B242" s="29" t="s">
        <v>128</v>
      </c>
      <c r="C242" s="30" t="s">
        <v>38</v>
      </c>
      <c r="D242" s="29" t="s">
        <v>129</v>
      </c>
      <c r="E242" s="8">
        <v>5</v>
      </c>
      <c r="F242" s="9">
        <v>1461.55</v>
      </c>
      <c r="G242" s="32">
        <f t="shared" si="12"/>
        <v>7307.75</v>
      </c>
      <c r="H242" s="8">
        <v>5</v>
      </c>
      <c r="I242" s="33">
        <v>701.544</v>
      </c>
      <c r="J242" s="32">
        <f t="shared" si="15"/>
        <v>3507.72</v>
      </c>
      <c r="K242" s="8">
        <v>1</v>
      </c>
      <c r="L242" s="33">
        <v>1680.7825</v>
      </c>
      <c r="M242" s="32">
        <f t="shared" si="13"/>
        <v>1680.7825</v>
      </c>
      <c r="N242" s="8">
        <v>1</v>
      </c>
      <c r="O242" s="33">
        <v>840.39125</v>
      </c>
      <c r="P242" s="32">
        <f t="shared" si="14"/>
        <v>840.39125</v>
      </c>
      <c r="Q242" s="34" t="s">
        <v>15</v>
      </c>
    </row>
    <row r="243" ht="42.75" spans="1:17">
      <c r="A243" s="28">
        <v>241</v>
      </c>
      <c r="B243" s="29" t="s">
        <v>128</v>
      </c>
      <c r="C243" s="30" t="s">
        <v>39</v>
      </c>
      <c r="D243" s="29" t="s">
        <v>129</v>
      </c>
      <c r="E243" s="8">
        <v>5</v>
      </c>
      <c r="F243" s="9">
        <v>1597.86</v>
      </c>
      <c r="G243" s="32">
        <f t="shared" si="12"/>
        <v>7989.3</v>
      </c>
      <c r="H243" s="8">
        <v>5</v>
      </c>
      <c r="I243" s="33">
        <v>766.9728</v>
      </c>
      <c r="J243" s="32">
        <f t="shared" si="15"/>
        <v>3834.864</v>
      </c>
      <c r="K243" s="8">
        <v>1</v>
      </c>
      <c r="L243" s="33">
        <v>1837.539</v>
      </c>
      <c r="M243" s="32">
        <f t="shared" si="13"/>
        <v>1837.539</v>
      </c>
      <c r="N243" s="8">
        <v>1</v>
      </c>
      <c r="O243" s="33">
        <v>918.7695</v>
      </c>
      <c r="P243" s="32">
        <f t="shared" si="14"/>
        <v>918.7695</v>
      </c>
      <c r="Q243" s="34" t="s">
        <v>15</v>
      </c>
    </row>
    <row r="244" ht="42.75" spans="1:17">
      <c r="A244" s="28">
        <v>242</v>
      </c>
      <c r="B244" s="29" t="s">
        <v>128</v>
      </c>
      <c r="C244" s="30" t="s">
        <v>40</v>
      </c>
      <c r="D244" s="29" t="s">
        <v>129</v>
      </c>
      <c r="E244" s="8">
        <v>5</v>
      </c>
      <c r="F244" s="9">
        <v>2554.4</v>
      </c>
      <c r="G244" s="32">
        <f t="shared" si="12"/>
        <v>12772</v>
      </c>
      <c r="H244" s="8">
        <v>5</v>
      </c>
      <c r="I244" s="33">
        <v>1226.112</v>
      </c>
      <c r="J244" s="32">
        <f t="shared" si="15"/>
        <v>6130.56</v>
      </c>
      <c r="K244" s="8">
        <v>1</v>
      </c>
      <c r="L244" s="33">
        <v>2937.56</v>
      </c>
      <c r="M244" s="32">
        <f t="shared" si="13"/>
        <v>2937.56</v>
      </c>
      <c r="N244" s="8">
        <v>1</v>
      </c>
      <c r="O244" s="33">
        <v>1468.78</v>
      </c>
      <c r="P244" s="32">
        <f t="shared" si="14"/>
        <v>1468.78</v>
      </c>
      <c r="Q244" s="34" t="s">
        <v>15</v>
      </c>
    </row>
    <row r="245" ht="42.75" spans="1:17">
      <c r="A245" s="28">
        <v>243</v>
      </c>
      <c r="B245" s="29" t="s">
        <v>128</v>
      </c>
      <c r="C245" s="30" t="s">
        <v>41</v>
      </c>
      <c r="D245" s="29" t="s">
        <v>129</v>
      </c>
      <c r="E245" s="8">
        <v>5</v>
      </c>
      <c r="F245" s="9">
        <v>3407.78</v>
      </c>
      <c r="G245" s="32">
        <f t="shared" si="12"/>
        <v>17038.9</v>
      </c>
      <c r="H245" s="8">
        <v>5</v>
      </c>
      <c r="I245" s="33">
        <v>1635.7344</v>
      </c>
      <c r="J245" s="32">
        <f t="shared" si="15"/>
        <v>8178.672</v>
      </c>
      <c r="K245" s="8">
        <v>1</v>
      </c>
      <c r="L245" s="33">
        <v>3918.947</v>
      </c>
      <c r="M245" s="32">
        <f t="shared" si="13"/>
        <v>3918.947</v>
      </c>
      <c r="N245" s="8">
        <v>1</v>
      </c>
      <c r="O245" s="33">
        <v>1959.4735</v>
      </c>
      <c r="P245" s="32">
        <f t="shared" si="14"/>
        <v>1959.4735</v>
      </c>
      <c r="Q245" s="34" t="s">
        <v>15</v>
      </c>
    </row>
    <row r="246" ht="42.75" spans="1:17">
      <c r="A246" s="28">
        <v>244</v>
      </c>
      <c r="B246" s="29" t="s">
        <v>128</v>
      </c>
      <c r="C246" s="30" t="s">
        <v>42</v>
      </c>
      <c r="D246" s="29" t="s">
        <v>129</v>
      </c>
      <c r="E246" s="8">
        <v>5</v>
      </c>
      <c r="F246" s="9">
        <v>4041.43</v>
      </c>
      <c r="G246" s="32">
        <f t="shared" si="12"/>
        <v>20207.15</v>
      </c>
      <c r="H246" s="8">
        <v>5</v>
      </c>
      <c r="I246" s="33">
        <v>1939.8864</v>
      </c>
      <c r="J246" s="32">
        <f t="shared" si="15"/>
        <v>9699.432</v>
      </c>
      <c r="K246" s="8">
        <v>1</v>
      </c>
      <c r="L246" s="33">
        <v>4647.6445</v>
      </c>
      <c r="M246" s="32">
        <f t="shared" si="13"/>
        <v>4647.6445</v>
      </c>
      <c r="N246" s="8">
        <v>1</v>
      </c>
      <c r="O246" s="33">
        <v>2323.82225</v>
      </c>
      <c r="P246" s="32">
        <f t="shared" si="14"/>
        <v>2323.82225</v>
      </c>
      <c r="Q246" s="34" t="s">
        <v>15</v>
      </c>
    </row>
    <row r="247" ht="42.75" spans="1:17">
      <c r="A247" s="28">
        <v>245</v>
      </c>
      <c r="B247" s="29" t="s">
        <v>128</v>
      </c>
      <c r="C247" s="30" t="s">
        <v>43</v>
      </c>
      <c r="D247" s="29" t="s">
        <v>129</v>
      </c>
      <c r="E247" s="8">
        <v>5</v>
      </c>
      <c r="F247" s="9">
        <v>4546.3</v>
      </c>
      <c r="G247" s="32">
        <f t="shared" si="12"/>
        <v>22731.5</v>
      </c>
      <c r="H247" s="8">
        <v>5</v>
      </c>
      <c r="I247" s="33">
        <v>2182.224</v>
      </c>
      <c r="J247" s="32">
        <f t="shared" si="15"/>
        <v>10911.12</v>
      </c>
      <c r="K247" s="8">
        <v>1</v>
      </c>
      <c r="L247" s="33">
        <v>5228.245</v>
      </c>
      <c r="M247" s="32">
        <f t="shared" si="13"/>
        <v>5228.245</v>
      </c>
      <c r="N247" s="8">
        <v>1</v>
      </c>
      <c r="O247" s="33">
        <v>2614.1225</v>
      </c>
      <c r="P247" s="32">
        <f t="shared" si="14"/>
        <v>2614.1225</v>
      </c>
      <c r="Q247" s="34" t="s">
        <v>15</v>
      </c>
    </row>
    <row r="248" ht="42.75" spans="1:17">
      <c r="A248" s="28">
        <v>246</v>
      </c>
      <c r="B248" s="29" t="s">
        <v>128</v>
      </c>
      <c r="C248" s="30" t="s">
        <v>44</v>
      </c>
      <c r="D248" s="29" t="s">
        <v>129</v>
      </c>
      <c r="E248" s="8">
        <v>5</v>
      </c>
      <c r="F248" s="9">
        <v>5159.09</v>
      </c>
      <c r="G248" s="32">
        <f t="shared" si="12"/>
        <v>25795.45</v>
      </c>
      <c r="H248" s="8">
        <v>5</v>
      </c>
      <c r="I248" s="33">
        <v>2476.3632</v>
      </c>
      <c r="J248" s="32">
        <f t="shared" si="15"/>
        <v>12381.816</v>
      </c>
      <c r="K248" s="8">
        <v>1</v>
      </c>
      <c r="L248" s="33">
        <v>5932.9535</v>
      </c>
      <c r="M248" s="32">
        <f t="shared" si="13"/>
        <v>5932.9535</v>
      </c>
      <c r="N248" s="8">
        <v>1</v>
      </c>
      <c r="O248" s="33">
        <v>2966.47675</v>
      </c>
      <c r="P248" s="32">
        <f t="shared" si="14"/>
        <v>2966.47675</v>
      </c>
      <c r="Q248" s="34" t="s">
        <v>15</v>
      </c>
    </row>
    <row r="249" ht="42.75" spans="1:17">
      <c r="A249" s="28">
        <v>247</v>
      </c>
      <c r="B249" s="29" t="s">
        <v>128</v>
      </c>
      <c r="C249" s="30" t="s">
        <v>45</v>
      </c>
      <c r="D249" s="29" t="s">
        <v>129</v>
      </c>
      <c r="E249" s="8">
        <v>5</v>
      </c>
      <c r="F249" s="9">
        <v>282.91</v>
      </c>
      <c r="G249" s="32">
        <f t="shared" si="12"/>
        <v>1414.55</v>
      </c>
      <c r="H249" s="8">
        <v>5</v>
      </c>
      <c r="I249" s="33">
        <v>135.7968</v>
      </c>
      <c r="J249" s="32">
        <f t="shared" si="15"/>
        <v>678.984</v>
      </c>
      <c r="K249" s="8">
        <v>1</v>
      </c>
      <c r="L249" s="33">
        <v>325.3465</v>
      </c>
      <c r="M249" s="32">
        <f t="shared" si="13"/>
        <v>325.3465</v>
      </c>
      <c r="N249" s="8">
        <v>1</v>
      </c>
      <c r="O249" s="33">
        <v>162.67325</v>
      </c>
      <c r="P249" s="32">
        <f t="shared" si="14"/>
        <v>162.67325</v>
      </c>
      <c r="Q249" s="34" t="s">
        <v>15</v>
      </c>
    </row>
    <row r="250" ht="42.75" spans="1:17">
      <c r="A250" s="28">
        <v>248</v>
      </c>
      <c r="B250" s="29" t="s">
        <v>128</v>
      </c>
      <c r="C250" s="30" t="s">
        <v>130</v>
      </c>
      <c r="D250" s="29" t="s">
        <v>129</v>
      </c>
      <c r="E250" s="8">
        <v>5</v>
      </c>
      <c r="F250" s="9">
        <v>360.88</v>
      </c>
      <c r="G250" s="32">
        <f t="shared" si="12"/>
        <v>1804.4</v>
      </c>
      <c r="H250" s="8">
        <v>5</v>
      </c>
      <c r="I250" s="33">
        <v>173.2224</v>
      </c>
      <c r="J250" s="32">
        <f t="shared" si="15"/>
        <v>866.112</v>
      </c>
      <c r="K250" s="8">
        <v>1</v>
      </c>
      <c r="L250" s="33">
        <v>415.012</v>
      </c>
      <c r="M250" s="32">
        <f t="shared" si="13"/>
        <v>415.012</v>
      </c>
      <c r="N250" s="8">
        <v>1</v>
      </c>
      <c r="O250" s="33">
        <v>207.506</v>
      </c>
      <c r="P250" s="32">
        <f t="shared" si="14"/>
        <v>207.506</v>
      </c>
      <c r="Q250" s="34" t="s">
        <v>15</v>
      </c>
    </row>
    <row r="251" ht="42.75" spans="1:17">
      <c r="A251" s="28">
        <v>249</v>
      </c>
      <c r="B251" s="29" t="s">
        <v>128</v>
      </c>
      <c r="C251" s="30" t="s">
        <v>47</v>
      </c>
      <c r="D251" s="29" t="s">
        <v>129</v>
      </c>
      <c r="E251" s="8">
        <v>5</v>
      </c>
      <c r="F251" s="9">
        <v>406.64</v>
      </c>
      <c r="G251" s="32">
        <f t="shared" si="12"/>
        <v>2033.2</v>
      </c>
      <c r="H251" s="8">
        <v>5</v>
      </c>
      <c r="I251" s="33">
        <v>195.1872</v>
      </c>
      <c r="J251" s="32">
        <f t="shared" si="15"/>
        <v>975.936</v>
      </c>
      <c r="K251" s="8">
        <v>1</v>
      </c>
      <c r="L251" s="33">
        <v>467.636</v>
      </c>
      <c r="M251" s="32">
        <f t="shared" si="13"/>
        <v>467.636</v>
      </c>
      <c r="N251" s="8">
        <v>1</v>
      </c>
      <c r="O251" s="33">
        <v>233.818</v>
      </c>
      <c r="P251" s="32">
        <f t="shared" si="14"/>
        <v>233.818</v>
      </c>
      <c r="Q251" s="34" t="s">
        <v>15</v>
      </c>
    </row>
    <row r="252" ht="42.75" spans="1:17">
      <c r="A252" s="28">
        <v>250</v>
      </c>
      <c r="B252" s="29" t="s">
        <v>128</v>
      </c>
      <c r="C252" s="30" t="s">
        <v>48</v>
      </c>
      <c r="D252" s="29" t="s">
        <v>129</v>
      </c>
      <c r="E252" s="8">
        <v>5</v>
      </c>
      <c r="F252" s="9">
        <v>521.94</v>
      </c>
      <c r="G252" s="32">
        <f t="shared" si="12"/>
        <v>2609.7</v>
      </c>
      <c r="H252" s="8">
        <v>5</v>
      </c>
      <c r="I252" s="33">
        <v>250.5312</v>
      </c>
      <c r="J252" s="32">
        <f t="shared" si="15"/>
        <v>1252.656</v>
      </c>
      <c r="K252" s="8">
        <v>1</v>
      </c>
      <c r="L252" s="33">
        <v>600.231</v>
      </c>
      <c r="M252" s="32">
        <f t="shared" si="13"/>
        <v>600.231</v>
      </c>
      <c r="N252" s="8">
        <v>1</v>
      </c>
      <c r="O252" s="33">
        <v>300.1155</v>
      </c>
      <c r="P252" s="32">
        <f t="shared" si="14"/>
        <v>300.1155</v>
      </c>
      <c r="Q252" s="34" t="s">
        <v>15</v>
      </c>
    </row>
    <row r="253" ht="42.75" spans="1:17">
      <c r="A253" s="28">
        <v>251</v>
      </c>
      <c r="B253" s="29" t="s">
        <v>128</v>
      </c>
      <c r="C253" s="30" t="s">
        <v>49</v>
      </c>
      <c r="D253" s="29" t="s">
        <v>129</v>
      </c>
      <c r="E253" s="8">
        <v>5</v>
      </c>
      <c r="F253" s="9">
        <v>674.73</v>
      </c>
      <c r="G253" s="32">
        <f t="shared" si="12"/>
        <v>3373.65</v>
      </c>
      <c r="H253" s="8">
        <v>5</v>
      </c>
      <c r="I253" s="33">
        <v>323.8704</v>
      </c>
      <c r="J253" s="32">
        <f t="shared" si="15"/>
        <v>1619.352</v>
      </c>
      <c r="K253" s="8">
        <v>1</v>
      </c>
      <c r="L253" s="33">
        <v>775.9395</v>
      </c>
      <c r="M253" s="32">
        <f t="shared" si="13"/>
        <v>775.9395</v>
      </c>
      <c r="N253" s="8">
        <v>1</v>
      </c>
      <c r="O253" s="33">
        <v>387.96975</v>
      </c>
      <c r="P253" s="32">
        <f t="shared" si="14"/>
        <v>387.96975</v>
      </c>
      <c r="Q253" s="34" t="s">
        <v>15</v>
      </c>
    </row>
    <row r="254" ht="42.75" spans="1:17">
      <c r="A254" s="28">
        <v>252</v>
      </c>
      <c r="B254" s="29" t="s">
        <v>128</v>
      </c>
      <c r="C254" s="30" t="s">
        <v>50</v>
      </c>
      <c r="D254" s="29" t="s">
        <v>129</v>
      </c>
      <c r="E254" s="8">
        <v>5</v>
      </c>
      <c r="F254" s="9">
        <v>849.47</v>
      </c>
      <c r="G254" s="32">
        <f t="shared" si="12"/>
        <v>4247.35</v>
      </c>
      <c r="H254" s="8">
        <v>5</v>
      </c>
      <c r="I254" s="33">
        <v>407.7456</v>
      </c>
      <c r="J254" s="32">
        <f t="shared" si="15"/>
        <v>2038.728</v>
      </c>
      <c r="K254" s="8">
        <v>1</v>
      </c>
      <c r="L254" s="33">
        <v>976.8905</v>
      </c>
      <c r="M254" s="32">
        <f t="shared" si="13"/>
        <v>976.8905</v>
      </c>
      <c r="N254" s="8">
        <v>1</v>
      </c>
      <c r="O254" s="33">
        <v>488.44525</v>
      </c>
      <c r="P254" s="32">
        <f t="shared" si="14"/>
        <v>488.44525</v>
      </c>
      <c r="Q254" s="34" t="s">
        <v>15</v>
      </c>
    </row>
    <row r="255" ht="42.75" spans="1:17">
      <c r="A255" s="28">
        <v>253</v>
      </c>
      <c r="B255" s="29" t="s">
        <v>128</v>
      </c>
      <c r="C255" s="30" t="s">
        <v>51</v>
      </c>
      <c r="D255" s="29" t="s">
        <v>129</v>
      </c>
      <c r="E255" s="8">
        <v>5</v>
      </c>
      <c r="F255" s="9">
        <v>1015.37</v>
      </c>
      <c r="G255" s="32">
        <f t="shared" si="12"/>
        <v>5076.85</v>
      </c>
      <c r="H255" s="8">
        <v>5</v>
      </c>
      <c r="I255" s="33">
        <v>487.3776</v>
      </c>
      <c r="J255" s="32">
        <f t="shared" si="15"/>
        <v>2436.888</v>
      </c>
      <c r="K255" s="8">
        <v>1</v>
      </c>
      <c r="L255" s="33">
        <v>1167.6755</v>
      </c>
      <c r="M255" s="32">
        <f t="shared" si="13"/>
        <v>1167.6755</v>
      </c>
      <c r="N255" s="8">
        <v>1</v>
      </c>
      <c r="O255" s="33">
        <v>583.83775</v>
      </c>
      <c r="P255" s="32">
        <f t="shared" si="14"/>
        <v>583.83775</v>
      </c>
      <c r="Q255" s="34" t="s">
        <v>15</v>
      </c>
    </row>
    <row r="256" ht="42.75" spans="1:17">
      <c r="A256" s="28">
        <v>254</v>
      </c>
      <c r="B256" s="29" t="s">
        <v>128</v>
      </c>
      <c r="C256" s="30" t="s">
        <v>52</v>
      </c>
      <c r="D256" s="29" t="s">
        <v>129</v>
      </c>
      <c r="E256" s="8">
        <v>5</v>
      </c>
      <c r="F256" s="9">
        <v>1245.13</v>
      </c>
      <c r="G256" s="32">
        <f t="shared" si="12"/>
        <v>6225.65</v>
      </c>
      <c r="H256" s="8">
        <v>5</v>
      </c>
      <c r="I256" s="33">
        <v>597.6624</v>
      </c>
      <c r="J256" s="32">
        <f t="shared" si="15"/>
        <v>2988.312</v>
      </c>
      <c r="K256" s="8">
        <v>1</v>
      </c>
      <c r="L256" s="33">
        <v>1431.8995</v>
      </c>
      <c r="M256" s="32">
        <f t="shared" si="13"/>
        <v>1431.8995</v>
      </c>
      <c r="N256" s="8">
        <v>1</v>
      </c>
      <c r="O256" s="33">
        <v>715.94975</v>
      </c>
      <c r="P256" s="32">
        <f t="shared" si="14"/>
        <v>715.94975</v>
      </c>
      <c r="Q256" s="34" t="s">
        <v>15</v>
      </c>
    </row>
    <row r="257" ht="42.75" spans="1:17">
      <c r="A257" s="28">
        <v>255</v>
      </c>
      <c r="B257" s="29" t="s">
        <v>128</v>
      </c>
      <c r="C257" s="30" t="s">
        <v>53</v>
      </c>
      <c r="D257" s="29" t="s">
        <v>129</v>
      </c>
      <c r="E257" s="8">
        <v>5</v>
      </c>
      <c r="F257" s="9">
        <v>1783.59</v>
      </c>
      <c r="G257" s="32">
        <f t="shared" si="12"/>
        <v>8917.95</v>
      </c>
      <c r="H257" s="8">
        <v>5</v>
      </c>
      <c r="I257" s="33">
        <v>856.1232</v>
      </c>
      <c r="J257" s="32">
        <f t="shared" si="15"/>
        <v>4280.616</v>
      </c>
      <c r="K257" s="8">
        <v>1</v>
      </c>
      <c r="L257" s="33">
        <v>2051.1285</v>
      </c>
      <c r="M257" s="32">
        <f t="shared" si="13"/>
        <v>2051.1285</v>
      </c>
      <c r="N257" s="8">
        <v>1</v>
      </c>
      <c r="O257" s="33">
        <v>1025.56425</v>
      </c>
      <c r="P257" s="32">
        <f t="shared" si="14"/>
        <v>1025.56425</v>
      </c>
      <c r="Q257" s="34" t="s">
        <v>15</v>
      </c>
    </row>
    <row r="258" ht="42.75" spans="1:17">
      <c r="A258" s="28">
        <v>256</v>
      </c>
      <c r="B258" s="29" t="s">
        <v>128</v>
      </c>
      <c r="C258" s="30" t="s">
        <v>54</v>
      </c>
      <c r="D258" s="29" t="s">
        <v>129</v>
      </c>
      <c r="E258" s="8">
        <v>5</v>
      </c>
      <c r="F258" s="9">
        <v>2272.54</v>
      </c>
      <c r="G258" s="32">
        <f t="shared" si="12"/>
        <v>11362.7</v>
      </c>
      <c r="H258" s="8">
        <v>5</v>
      </c>
      <c r="I258" s="33">
        <v>1090.8192</v>
      </c>
      <c r="J258" s="32">
        <f t="shared" si="15"/>
        <v>5454.096</v>
      </c>
      <c r="K258" s="8">
        <v>1</v>
      </c>
      <c r="L258" s="33">
        <v>2613.421</v>
      </c>
      <c r="M258" s="32">
        <f t="shared" si="13"/>
        <v>2613.421</v>
      </c>
      <c r="N258" s="8">
        <v>1</v>
      </c>
      <c r="O258" s="33">
        <v>1306.7105</v>
      </c>
      <c r="P258" s="32">
        <f t="shared" si="14"/>
        <v>1306.7105</v>
      </c>
      <c r="Q258" s="34" t="s">
        <v>15</v>
      </c>
    </row>
    <row r="259" ht="42.75" spans="1:17">
      <c r="A259" s="28">
        <v>257</v>
      </c>
      <c r="B259" s="29" t="s">
        <v>128</v>
      </c>
      <c r="C259" s="30" t="s">
        <v>55</v>
      </c>
      <c r="D259" s="29" t="s">
        <v>129</v>
      </c>
      <c r="E259" s="8">
        <v>5</v>
      </c>
      <c r="F259" s="9">
        <v>2909.41</v>
      </c>
      <c r="G259" s="32">
        <f t="shared" si="12"/>
        <v>14547.05</v>
      </c>
      <c r="H259" s="8">
        <v>5</v>
      </c>
      <c r="I259" s="33">
        <v>1396.5168</v>
      </c>
      <c r="J259" s="32">
        <f t="shared" si="15"/>
        <v>6982.584</v>
      </c>
      <c r="K259" s="8">
        <v>1</v>
      </c>
      <c r="L259" s="33">
        <v>3345.8215</v>
      </c>
      <c r="M259" s="32">
        <f t="shared" si="13"/>
        <v>3345.8215</v>
      </c>
      <c r="N259" s="8">
        <v>1</v>
      </c>
      <c r="O259" s="33">
        <v>1672.91075</v>
      </c>
      <c r="P259" s="32">
        <f t="shared" si="14"/>
        <v>1672.91075</v>
      </c>
      <c r="Q259" s="34" t="s">
        <v>15</v>
      </c>
    </row>
    <row r="260" ht="42.75" spans="1:17">
      <c r="A260" s="28">
        <v>258</v>
      </c>
      <c r="B260" s="29" t="s">
        <v>128</v>
      </c>
      <c r="C260" s="30" t="s">
        <v>56</v>
      </c>
      <c r="D260" s="29" t="s">
        <v>129</v>
      </c>
      <c r="E260" s="8">
        <v>5</v>
      </c>
      <c r="F260" s="9">
        <v>4218.79</v>
      </c>
      <c r="G260" s="32">
        <f t="shared" ref="G260:G304" si="16">E260*F260</f>
        <v>21093.95</v>
      </c>
      <c r="H260" s="8">
        <v>5</v>
      </c>
      <c r="I260" s="33">
        <v>2025.0192</v>
      </c>
      <c r="J260" s="32">
        <f t="shared" si="15"/>
        <v>10125.096</v>
      </c>
      <c r="K260" s="8">
        <v>1</v>
      </c>
      <c r="L260" s="33">
        <v>4851.6085</v>
      </c>
      <c r="M260" s="32">
        <f t="shared" ref="M260:M287" si="17">K260*L260</f>
        <v>4851.6085</v>
      </c>
      <c r="N260" s="8">
        <v>1</v>
      </c>
      <c r="O260" s="33">
        <v>2425.80425</v>
      </c>
      <c r="P260" s="32">
        <f t="shared" ref="P260:P287" si="18">N260*O260</f>
        <v>2425.80425</v>
      </c>
      <c r="Q260" s="34" t="s">
        <v>15</v>
      </c>
    </row>
    <row r="261" ht="42.75" spans="1:17">
      <c r="A261" s="28">
        <v>259</v>
      </c>
      <c r="B261" s="29" t="s">
        <v>128</v>
      </c>
      <c r="C261" s="30" t="s">
        <v>57</v>
      </c>
      <c r="D261" s="29" t="s">
        <v>129</v>
      </c>
      <c r="E261" s="8">
        <v>5</v>
      </c>
      <c r="F261" s="9">
        <v>5331.11</v>
      </c>
      <c r="G261" s="32">
        <f t="shared" si="16"/>
        <v>26655.55</v>
      </c>
      <c r="H261" s="8">
        <v>5</v>
      </c>
      <c r="I261" s="33">
        <v>2558.9328</v>
      </c>
      <c r="J261" s="32">
        <f t="shared" si="15"/>
        <v>12794.664</v>
      </c>
      <c r="K261" s="8">
        <v>1</v>
      </c>
      <c r="L261" s="33">
        <v>6130.7765</v>
      </c>
      <c r="M261" s="32">
        <f t="shared" si="17"/>
        <v>6130.7765</v>
      </c>
      <c r="N261" s="8">
        <v>1</v>
      </c>
      <c r="O261" s="33">
        <v>3065.38825</v>
      </c>
      <c r="P261" s="32">
        <f t="shared" si="18"/>
        <v>3065.38825</v>
      </c>
      <c r="Q261" s="34" t="s">
        <v>15</v>
      </c>
    </row>
    <row r="262" ht="42.75" spans="1:17">
      <c r="A262" s="28">
        <v>260</v>
      </c>
      <c r="B262" s="29" t="s">
        <v>128</v>
      </c>
      <c r="C262" s="36" t="s">
        <v>58</v>
      </c>
      <c r="D262" s="39" t="s">
        <v>129</v>
      </c>
      <c r="E262" s="8">
        <v>5</v>
      </c>
      <c r="F262" s="9">
        <v>393.33</v>
      </c>
      <c r="G262" s="32">
        <f t="shared" si="16"/>
        <v>1966.65</v>
      </c>
      <c r="H262" s="8">
        <v>5</v>
      </c>
      <c r="I262" s="33">
        <v>188.7984</v>
      </c>
      <c r="J262" s="32">
        <f t="shared" ref="J262:J304" si="19">H262*I262</f>
        <v>943.992</v>
      </c>
      <c r="K262" s="8">
        <v>1</v>
      </c>
      <c r="L262" s="33">
        <v>452.3295</v>
      </c>
      <c r="M262" s="32">
        <f t="shared" si="17"/>
        <v>452.3295</v>
      </c>
      <c r="N262" s="8">
        <v>1</v>
      </c>
      <c r="O262" s="33">
        <v>226.16475</v>
      </c>
      <c r="P262" s="32">
        <f t="shared" si="18"/>
        <v>226.16475</v>
      </c>
      <c r="Q262" s="34" t="s">
        <v>15</v>
      </c>
    </row>
    <row r="263" ht="42.75" spans="1:17">
      <c r="A263" s="28">
        <v>261</v>
      </c>
      <c r="B263" s="29" t="s">
        <v>128</v>
      </c>
      <c r="C263" s="36" t="s">
        <v>59</v>
      </c>
      <c r="D263" s="39" t="s">
        <v>129</v>
      </c>
      <c r="E263" s="8">
        <v>5</v>
      </c>
      <c r="F263" s="9">
        <v>433.46</v>
      </c>
      <c r="G263" s="32">
        <f t="shared" si="16"/>
        <v>2167.3</v>
      </c>
      <c r="H263" s="8">
        <v>5</v>
      </c>
      <c r="I263" s="33">
        <v>208.0608</v>
      </c>
      <c r="J263" s="32">
        <f t="shared" si="19"/>
        <v>1040.304</v>
      </c>
      <c r="K263" s="8">
        <v>1</v>
      </c>
      <c r="L263" s="33">
        <v>498.479</v>
      </c>
      <c r="M263" s="32">
        <f t="shared" si="17"/>
        <v>498.479</v>
      </c>
      <c r="N263" s="8">
        <v>1</v>
      </c>
      <c r="O263" s="33">
        <v>249.2395</v>
      </c>
      <c r="P263" s="32">
        <f t="shared" si="18"/>
        <v>249.2395</v>
      </c>
      <c r="Q263" s="34" t="s">
        <v>15</v>
      </c>
    </row>
    <row r="264" ht="42.75" spans="1:17">
      <c r="A264" s="28">
        <v>262</v>
      </c>
      <c r="B264" s="29" t="s">
        <v>128</v>
      </c>
      <c r="C264" s="36" t="s">
        <v>60</v>
      </c>
      <c r="D264" s="39" t="s">
        <v>129</v>
      </c>
      <c r="E264" s="8">
        <v>5</v>
      </c>
      <c r="F264" s="9">
        <v>513.59</v>
      </c>
      <c r="G264" s="32">
        <f t="shared" si="16"/>
        <v>2567.95</v>
      </c>
      <c r="H264" s="8">
        <v>5</v>
      </c>
      <c r="I264" s="33">
        <v>246.5232</v>
      </c>
      <c r="J264" s="32">
        <f t="shared" si="19"/>
        <v>1232.616</v>
      </c>
      <c r="K264" s="8">
        <v>1</v>
      </c>
      <c r="L264" s="33">
        <v>590.6285</v>
      </c>
      <c r="M264" s="32">
        <f t="shared" si="17"/>
        <v>590.6285</v>
      </c>
      <c r="N264" s="8">
        <v>1</v>
      </c>
      <c r="O264" s="33">
        <v>295.31425</v>
      </c>
      <c r="P264" s="32">
        <f t="shared" si="18"/>
        <v>295.31425</v>
      </c>
      <c r="Q264" s="34" t="s">
        <v>15</v>
      </c>
    </row>
    <row r="265" ht="42.75" spans="1:17">
      <c r="A265" s="28">
        <v>263</v>
      </c>
      <c r="B265" s="29" t="s">
        <v>128</v>
      </c>
      <c r="C265" s="36" t="s">
        <v>61</v>
      </c>
      <c r="D265" s="39" t="s">
        <v>129</v>
      </c>
      <c r="E265" s="8">
        <v>5</v>
      </c>
      <c r="F265" s="9">
        <v>801.44</v>
      </c>
      <c r="G265" s="32">
        <f t="shared" si="16"/>
        <v>4007.2</v>
      </c>
      <c r="H265" s="8">
        <v>5</v>
      </c>
      <c r="I265" s="33">
        <v>384.6912</v>
      </c>
      <c r="J265" s="32">
        <f t="shared" si="19"/>
        <v>1923.456</v>
      </c>
      <c r="K265" s="8">
        <v>1</v>
      </c>
      <c r="L265" s="33">
        <v>921.656</v>
      </c>
      <c r="M265" s="32">
        <f t="shared" si="17"/>
        <v>921.656</v>
      </c>
      <c r="N265" s="8">
        <v>1</v>
      </c>
      <c r="O265" s="33">
        <v>460.828</v>
      </c>
      <c r="P265" s="32">
        <f t="shared" si="18"/>
        <v>460.828</v>
      </c>
      <c r="Q265" s="34" t="s">
        <v>15</v>
      </c>
    </row>
    <row r="266" ht="42.75" spans="1:17">
      <c r="A266" s="28">
        <v>264</v>
      </c>
      <c r="B266" s="29" t="s">
        <v>128</v>
      </c>
      <c r="C266" s="36" t="s">
        <v>62</v>
      </c>
      <c r="D266" s="39" t="s">
        <v>129</v>
      </c>
      <c r="E266" s="8">
        <v>5</v>
      </c>
      <c r="F266" s="9">
        <v>1222.05</v>
      </c>
      <c r="G266" s="32">
        <f t="shared" si="16"/>
        <v>6110.25</v>
      </c>
      <c r="H266" s="8">
        <v>5</v>
      </c>
      <c r="I266" s="33">
        <v>586.584</v>
      </c>
      <c r="J266" s="32">
        <f t="shared" si="19"/>
        <v>2932.92</v>
      </c>
      <c r="K266" s="8">
        <v>1</v>
      </c>
      <c r="L266" s="33">
        <v>1405.3575</v>
      </c>
      <c r="M266" s="32">
        <f t="shared" si="17"/>
        <v>1405.3575</v>
      </c>
      <c r="N266" s="8">
        <v>1</v>
      </c>
      <c r="O266" s="33">
        <v>702.67875</v>
      </c>
      <c r="P266" s="32">
        <f t="shared" si="18"/>
        <v>702.67875</v>
      </c>
      <c r="Q266" s="34" t="s">
        <v>15</v>
      </c>
    </row>
    <row r="267" ht="42.75" spans="1:17">
      <c r="A267" s="28">
        <v>265</v>
      </c>
      <c r="B267" s="29" t="s">
        <v>128</v>
      </c>
      <c r="C267" s="36" t="s">
        <v>63</v>
      </c>
      <c r="D267" s="39" t="s">
        <v>129</v>
      </c>
      <c r="E267" s="8">
        <v>5</v>
      </c>
      <c r="F267" s="9">
        <v>1641.23</v>
      </c>
      <c r="G267" s="32">
        <f t="shared" si="16"/>
        <v>8206.15</v>
      </c>
      <c r="H267" s="8">
        <v>5</v>
      </c>
      <c r="I267" s="33">
        <v>787.7904</v>
      </c>
      <c r="J267" s="32">
        <f t="shared" si="19"/>
        <v>3938.952</v>
      </c>
      <c r="K267" s="8">
        <v>1</v>
      </c>
      <c r="L267" s="33">
        <v>1887.4145</v>
      </c>
      <c r="M267" s="32">
        <f t="shared" si="17"/>
        <v>1887.4145</v>
      </c>
      <c r="N267" s="8">
        <v>1</v>
      </c>
      <c r="O267" s="33">
        <v>943.70725</v>
      </c>
      <c r="P267" s="32">
        <f t="shared" si="18"/>
        <v>943.70725</v>
      </c>
      <c r="Q267" s="34" t="s">
        <v>15</v>
      </c>
    </row>
    <row r="268" ht="42.75" spans="1:17">
      <c r="A268" s="28">
        <v>266</v>
      </c>
      <c r="B268" s="29" t="s">
        <v>128</v>
      </c>
      <c r="C268" s="36" t="s">
        <v>64</v>
      </c>
      <c r="D268" s="39" t="s">
        <v>129</v>
      </c>
      <c r="E268" s="8">
        <v>5</v>
      </c>
      <c r="F268" s="9">
        <v>1824.76</v>
      </c>
      <c r="G268" s="32">
        <f t="shared" si="16"/>
        <v>9123.8</v>
      </c>
      <c r="H268" s="8">
        <v>5</v>
      </c>
      <c r="I268" s="33">
        <v>875.8848</v>
      </c>
      <c r="J268" s="32">
        <f t="shared" si="19"/>
        <v>4379.424</v>
      </c>
      <c r="K268" s="8">
        <v>1</v>
      </c>
      <c r="L268" s="33">
        <v>2098.474</v>
      </c>
      <c r="M268" s="32">
        <f t="shared" si="17"/>
        <v>2098.474</v>
      </c>
      <c r="N268" s="8">
        <v>1</v>
      </c>
      <c r="O268" s="33">
        <v>1049.237</v>
      </c>
      <c r="P268" s="32">
        <f t="shared" si="18"/>
        <v>1049.237</v>
      </c>
      <c r="Q268" s="34" t="s">
        <v>15</v>
      </c>
    </row>
    <row r="269" ht="42.75" spans="1:17">
      <c r="A269" s="28">
        <v>267</v>
      </c>
      <c r="B269" s="29" t="s">
        <v>128</v>
      </c>
      <c r="C269" s="36" t="s">
        <v>65</v>
      </c>
      <c r="D269" s="39" t="s">
        <v>129</v>
      </c>
      <c r="E269" s="8">
        <v>5</v>
      </c>
      <c r="F269" s="9">
        <v>2191.43</v>
      </c>
      <c r="G269" s="32">
        <f t="shared" si="16"/>
        <v>10957.15</v>
      </c>
      <c r="H269" s="8">
        <v>5</v>
      </c>
      <c r="I269" s="33">
        <v>1051.8864</v>
      </c>
      <c r="J269" s="32">
        <f t="shared" si="19"/>
        <v>5259.432</v>
      </c>
      <c r="K269" s="8">
        <v>1</v>
      </c>
      <c r="L269" s="33">
        <v>2520.1445</v>
      </c>
      <c r="M269" s="32">
        <f t="shared" si="17"/>
        <v>2520.1445</v>
      </c>
      <c r="N269" s="8">
        <v>1</v>
      </c>
      <c r="O269" s="33">
        <v>1260.07225</v>
      </c>
      <c r="P269" s="32">
        <f t="shared" si="18"/>
        <v>1260.07225</v>
      </c>
      <c r="Q269" s="34" t="s">
        <v>15</v>
      </c>
    </row>
    <row r="270" ht="42.75" spans="1:17">
      <c r="A270" s="28">
        <v>268</v>
      </c>
      <c r="B270" s="29" t="s">
        <v>128</v>
      </c>
      <c r="C270" s="36" t="s">
        <v>66</v>
      </c>
      <c r="D270" s="39" t="s">
        <v>129</v>
      </c>
      <c r="E270" s="8">
        <v>5</v>
      </c>
      <c r="F270" s="9">
        <v>3058.34</v>
      </c>
      <c r="G270" s="32">
        <f t="shared" si="16"/>
        <v>15291.7</v>
      </c>
      <c r="H270" s="8">
        <v>5</v>
      </c>
      <c r="I270" s="33">
        <v>1468.0032</v>
      </c>
      <c r="J270" s="32">
        <f t="shared" si="19"/>
        <v>7340.016</v>
      </c>
      <c r="K270" s="8">
        <v>1</v>
      </c>
      <c r="L270" s="33">
        <v>3517.091</v>
      </c>
      <c r="M270" s="32">
        <f t="shared" si="17"/>
        <v>3517.091</v>
      </c>
      <c r="N270" s="8">
        <v>1</v>
      </c>
      <c r="O270" s="33">
        <v>1758.5455</v>
      </c>
      <c r="P270" s="32">
        <f t="shared" si="18"/>
        <v>1758.5455</v>
      </c>
      <c r="Q270" s="34" t="s">
        <v>15</v>
      </c>
    </row>
    <row r="271" ht="42.75" spans="1:17">
      <c r="A271" s="28">
        <v>269</v>
      </c>
      <c r="B271" s="29" t="s">
        <v>128</v>
      </c>
      <c r="C271" s="36" t="s">
        <v>67</v>
      </c>
      <c r="D271" s="39" t="s">
        <v>129</v>
      </c>
      <c r="E271" s="8">
        <v>5</v>
      </c>
      <c r="F271" s="9">
        <v>4194.84</v>
      </c>
      <c r="G271" s="32">
        <f t="shared" si="16"/>
        <v>20974.2</v>
      </c>
      <c r="H271" s="8">
        <v>5</v>
      </c>
      <c r="I271" s="33">
        <v>2013.5232</v>
      </c>
      <c r="J271" s="32">
        <f t="shared" si="19"/>
        <v>10067.616</v>
      </c>
      <c r="K271" s="8">
        <v>1</v>
      </c>
      <c r="L271" s="33">
        <v>4824.066</v>
      </c>
      <c r="M271" s="32">
        <f t="shared" si="17"/>
        <v>4824.066</v>
      </c>
      <c r="N271" s="8">
        <v>1</v>
      </c>
      <c r="O271" s="33">
        <v>2412.033</v>
      </c>
      <c r="P271" s="32">
        <f t="shared" si="18"/>
        <v>2412.033</v>
      </c>
      <c r="Q271" s="34" t="s">
        <v>15</v>
      </c>
    </row>
    <row r="272" ht="42.75" spans="1:17">
      <c r="A272" s="28">
        <v>270</v>
      </c>
      <c r="B272" s="29" t="s">
        <v>128</v>
      </c>
      <c r="C272" s="36" t="s">
        <v>68</v>
      </c>
      <c r="D272" s="39" t="s">
        <v>129</v>
      </c>
      <c r="E272" s="8">
        <v>5</v>
      </c>
      <c r="F272" s="9">
        <v>5367.61</v>
      </c>
      <c r="G272" s="32">
        <f t="shared" si="16"/>
        <v>26838.05</v>
      </c>
      <c r="H272" s="8">
        <v>5</v>
      </c>
      <c r="I272" s="33">
        <v>2576.4528</v>
      </c>
      <c r="J272" s="32">
        <f t="shared" si="19"/>
        <v>12882.264</v>
      </c>
      <c r="K272" s="8">
        <v>1</v>
      </c>
      <c r="L272" s="33">
        <v>6172.7515</v>
      </c>
      <c r="M272" s="32">
        <f t="shared" si="17"/>
        <v>6172.7515</v>
      </c>
      <c r="N272" s="8">
        <v>1</v>
      </c>
      <c r="O272" s="33">
        <v>3086.37575</v>
      </c>
      <c r="P272" s="32">
        <f t="shared" si="18"/>
        <v>3086.37575</v>
      </c>
      <c r="Q272" s="34" t="s">
        <v>15</v>
      </c>
    </row>
    <row r="273" ht="42.75" spans="1:17">
      <c r="A273" s="28">
        <v>271</v>
      </c>
      <c r="B273" s="29" t="s">
        <v>128</v>
      </c>
      <c r="C273" s="36" t="s">
        <v>69</v>
      </c>
      <c r="D273" s="39" t="s">
        <v>129</v>
      </c>
      <c r="E273" s="8">
        <v>5</v>
      </c>
      <c r="F273" s="9">
        <v>6941.88</v>
      </c>
      <c r="G273" s="32">
        <f t="shared" si="16"/>
        <v>34709.4</v>
      </c>
      <c r="H273" s="8">
        <v>5</v>
      </c>
      <c r="I273" s="33">
        <v>3332.1024</v>
      </c>
      <c r="J273" s="32">
        <f t="shared" si="19"/>
        <v>16660.512</v>
      </c>
      <c r="K273" s="8">
        <v>1</v>
      </c>
      <c r="L273" s="33">
        <v>7983.162</v>
      </c>
      <c r="M273" s="32">
        <f t="shared" si="17"/>
        <v>7983.162</v>
      </c>
      <c r="N273" s="8">
        <v>1</v>
      </c>
      <c r="O273" s="33">
        <v>3991.581</v>
      </c>
      <c r="P273" s="32">
        <f t="shared" si="18"/>
        <v>3991.581</v>
      </c>
      <c r="Q273" s="34" t="s">
        <v>15</v>
      </c>
    </row>
    <row r="274" ht="42.75" spans="1:17">
      <c r="A274" s="28">
        <v>272</v>
      </c>
      <c r="B274" s="29" t="s">
        <v>128</v>
      </c>
      <c r="C274" s="36" t="s">
        <v>70</v>
      </c>
      <c r="D274" s="39" t="s">
        <v>129</v>
      </c>
      <c r="E274" s="8">
        <v>5</v>
      </c>
      <c r="F274" s="9">
        <v>8668.49</v>
      </c>
      <c r="G274" s="32">
        <f t="shared" si="16"/>
        <v>43342.45</v>
      </c>
      <c r="H274" s="8">
        <v>5</v>
      </c>
      <c r="I274" s="33">
        <v>4160.8752</v>
      </c>
      <c r="J274" s="32">
        <f t="shared" si="19"/>
        <v>20804.376</v>
      </c>
      <c r="K274" s="8">
        <v>1</v>
      </c>
      <c r="L274" s="33">
        <v>9968.7635</v>
      </c>
      <c r="M274" s="32">
        <f t="shared" si="17"/>
        <v>9968.7635</v>
      </c>
      <c r="N274" s="8">
        <v>1</v>
      </c>
      <c r="O274" s="33">
        <v>4984.38175</v>
      </c>
      <c r="P274" s="32">
        <f t="shared" si="18"/>
        <v>4984.38175</v>
      </c>
      <c r="Q274" s="34" t="s">
        <v>15</v>
      </c>
    </row>
    <row r="275" ht="32.25" spans="1:17">
      <c r="A275" s="28">
        <v>273</v>
      </c>
      <c r="B275" s="29" t="s">
        <v>131</v>
      </c>
      <c r="C275" s="30" t="s">
        <v>132</v>
      </c>
      <c r="D275" s="39" t="s">
        <v>126</v>
      </c>
      <c r="E275" s="8">
        <v>5</v>
      </c>
      <c r="F275" s="9">
        <v>377.99</v>
      </c>
      <c r="G275" s="32">
        <f t="shared" si="16"/>
        <v>1889.95</v>
      </c>
      <c r="H275" s="8">
        <v>5</v>
      </c>
      <c r="I275" s="33">
        <v>181.4352</v>
      </c>
      <c r="J275" s="32">
        <f t="shared" si="19"/>
        <v>907.176</v>
      </c>
      <c r="K275" s="8">
        <v>1</v>
      </c>
      <c r="L275" s="33">
        <v>434.6885</v>
      </c>
      <c r="M275" s="32">
        <f t="shared" si="17"/>
        <v>434.6885</v>
      </c>
      <c r="N275" s="8">
        <v>1</v>
      </c>
      <c r="O275" s="33">
        <v>217.34425</v>
      </c>
      <c r="P275" s="32">
        <f t="shared" si="18"/>
        <v>217.34425</v>
      </c>
      <c r="Q275" s="34" t="s">
        <v>15</v>
      </c>
    </row>
    <row r="276" ht="32.25" spans="1:17">
      <c r="A276" s="28">
        <v>274</v>
      </c>
      <c r="B276" s="29" t="s">
        <v>131</v>
      </c>
      <c r="C276" s="30" t="s">
        <v>133</v>
      </c>
      <c r="D276" s="39" t="s">
        <v>126</v>
      </c>
      <c r="E276" s="8">
        <v>5</v>
      </c>
      <c r="F276" s="9">
        <v>378.07</v>
      </c>
      <c r="G276" s="32">
        <f t="shared" si="16"/>
        <v>1890.35</v>
      </c>
      <c r="H276" s="8">
        <v>5</v>
      </c>
      <c r="I276" s="33">
        <v>181.4736</v>
      </c>
      <c r="J276" s="32">
        <f t="shared" si="19"/>
        <v>907.368</v>
      </c>
      <c r="K276" s="8">
        <v>1</v>
      </c>
      <c r="L276" s="33">
        <v>434.7805</v>
      </c>
      <c r="M276" s="32">
        <f t="shared" si="17"/>
        <v>434.7805</v>
      </c>
      <c r="N276" s="8">
        <v>1</v>
      </c>
      <c r="O276" s="33">
        <v>217.39025</v>
      </c>
      <c r="P276" s="32">
        <f t="shared" si="18"/>
        <v>217.39025</v>
      </c>
      <c r="Q276" s="34" t="s">
        <v>15</v>
      </c>
    </row>
    <row r="277" ht="32.25" spans="1:17">
      <c r="A277" s="28">
        <v>275</v>
      </c>
      <c r="B277" s="29" t="s">
        <v>131</v>
      </c>
      <c r="C277" s="30" t="s">
        <v>134</v>
      </c>
      <c r="D277" s="39" t="s">
        <v>126</v>
      </c>
      <c r="E277" s="8">
        <v>5</v>
      </c>
      <c r="F277" s="9">
        <v>378.64</v>
      </c>
      <c r="G277" s="32">
        <f t="shared" si="16"/>
        <v>1893.2</v>
      </c>
      <c r="H277" s="8">
        <v>5</v>
      </c>
      <c r="I277" s="33">
        <v>181.7472</v>
      </c>
      <c r="J277" s="32">
        <f t="shared" si="19"/>
        <v>908.736</v>
      </c>
      <c r="K277" s="8">
        <v>1</v>
      </c>
      <c r="L277" s="33">
        <v>435.436</v>
      </c>
      <c r="M277" s="32">
        <f t="shared" si="17"/>
        <v>435.436</v>
      </c>
      <c r="N277" s="8">
        <v>1</v>
      </c>
      <c r="O277" s="33">
        <v>217.718</v>
      </c>
      <c r="P277" s="32">
        <f t="shared" si="18"/>
        <v>217.718</v>
      </c>
      <c r="Q277" s="34" t="s">
        <v>15</v>
      </c>
    </row>
    <row r="278" ht="32.25" spans="1:17">
      <c r="A278" s="28">
        <v>276</v>
      </c>
      <c r="B278" s="29" t="s">
        <v>131</v>
      </c>
      <c r="C278" s="30" t="s">
        <v>135</v>
      </c>
      <c r="D278" s="39" t="s">
        <v>126</v>
      </c>
      <c r="E278" s="8">
        <v>5</v>
      </c>
      <c r="F278" s="9">
        <v>493.38</v>
      </c>
      <c r="G278" s="32">
        <f t="shared" si="16"/>
        <v>2466.9</v>
      </c>
      <c r="H278" s="8">
        <v>5</v>
      </c>
      <c r="I278" s="33">
        <v>236.8224</v>
      </c>
      <c r="J278" s="32">
        <f t="shared" si="19"/>
        <v>1184.112</v>
      </c>
      <c r="K278" s="8">
        <v>1</v>
      </c>
      <c r="L278" s="33">
        <v>567.387</v>
      </c>
      <c r="M278" s="32">
        <f t="shared" si="17"/>
        <v>567.387</v>
      </c>
      <c r="N278" s="8">
        <v>1</v>
      </c>
      <c r="O278" s="33">
        <v>283.6935</v>
      </c>
      <c r="P278" s="32">
        <f t="shared" si="18"/>
        <v>283.6935</v>
      </c>
      <c r="Q278" s="34" t="s">
        <v>15</v>
      </c>
    </row>
    <row r="279" ht="32.25" spans="1:17">
      <c r="A279" s="28">
        <v>277</v>
      </c>
      <c r="B279" s="29" t="s">
        <v>131</v>
      </c>
      <c r="C279" s="30" t="s">
        <v>136</v>
      </c>
      <c r="D279" s="39" t="s">
        <v>126</v>
      </c>
      <c r="E279" s="8">
        <v>5</v>
      </c>
      <c r="F279" s="9">
        <v>932.66</v>
      </c>
      <c r="G279" s="32">
        <f t="shared" si="16"/>
        <v>4663.3</v>
      </c>
      <c r="H279" s="8">
        <v>5</v>
      </c>
      <c r="I279" s="33">
        <v>447.6768</v>
      </c>
      <c r="J279" s="32">
        <f t="shared" si="19"/>
        <v>2238.384</v>
      </c>
      <c r="K279" s="8">
        <v>1</v>
      </c>
      <c r="L279" s="33">
        <v>1072.559</v>
      </c>
      <c r="M279" s="32">
        <f t="shared" si="17"/>
        <v>1072.559</v>
      </c>
      <c r="N279" s="8">
        <v>1</v>
      </c>
      <c r="O279" s="33">
        <v>536.2795</v>
      </c>
      <c r="P279" s="32">
        <f t="shared" si="18"/>
        <v>536.2795</v>
      </c>
      <c r="Q279" s="34" t="s">
        <v>15</v>
      </c>
    </row>
    <row r="280" ht="32.25" spans="1:17">
      <c r="A280" s="28">
        <v>278</v>
      </c>
      <c r="B280" s="29" t="s">
        <v>131</v>
      </c>
      <c r="C280" s="30" t="s">
        <v>137</v>
      </c>
      <c r="D280" s="39" t="s">
        <v>126</v>
      </c>
      <c r="E280" s="8">
        <v>5</v>
      </c>
      <c r="F280" s="9">
        <v>1242.4</v>
      </c>
      <c r="G280" s="32">
        <f t="shared" si="16"/>
        <v>6212</v>
      </c>
      <c r="H280" s="8">
        <v>5</v>
      </c>
      <c r="I280" s="33">
        <v>596.352</v>
      </c>
      <c r="J280" s="32">
        <f t="shared" si="19"/>
        <v>2981.76</v>
      </c>
      <c r="K280" s="8">
        <v>1</v>
      </c>
      <c r="L280" s="33">
        <v>1428.76</v>
      </c>
      <c r="M280" s="32">
        <f t="shared" si="17"/>
        <v>1428.76</v>
      </c>
      <c r="N280" s="8">
        <v>1</v>
      </c>
      <c r="O280" s="33">
        <v>714.38</v>
      </c>
      <c r="P280" s="32">
        <f t="shared" si="18"/>
        <v>714.38</v>
      </c>
      <c r="Q280" s="34" t="s">
        <v>15</v>
      </c>
    </row>
    <row r="281" ht="32.25" spans="1:17">
      <c r="A281" s="28">
        <v>279</v>
      </c>
      <c r="B281" s="29" t="s">
        <v>131</v>
      </c>
      <c r="C281" s="30" t="s">
        <v>138</v>
      </c>
      <c r="D281" s="39" t="s">
        <v>126</v>
      </c>
      <c r="E281" s="8">
        <v>5</v>
      </c>
      <c r="F281" s="9">
        <v>1569.16</v>
      </c>
      <c r="G281" s="32">
        <f t="shared" si="16"/>
        <v>7845.8</v>
      </c>
      <c r="H281" s="8">
        <v>5</v>
      </c>
      <c r="I281" s="33">
        <v>753.1968</v>
      </c>
      <c r="J281" s="32">
        <f t="shared" si="19"/>
        <v>3765.984</v>
      </c>
      <c r="K281" s="8">
        <v>1</v>
      </c>
      <c r="L281" s="33">
        <v>1804.534</v>
      </c>
      <c r="M281" s="32">
        <f t="shared" si="17"/>
        <v>1804.534</v>
      </c>
      <c r="N281" s="8">
        <v>1</v>
      </c>
      <c r="O281" s="33">
        <v>902.267</v>
      </c>
      <c r="P281" s="32">
        <f t="shared" si="18"/>
        <v>902.267</v>
      </c>
      <c r="Q281" s="34" t="s">
        <v>15</v>
      </c>
    </row>
    <row r="282" ht="32.25" spans="1:17">
      <c r="A282" s="28">
        <v>280</v>
      </c>
      <c r="B282" s="29" t="s">
        <v>131</v>
      </c>
      <c r="C282" s="30" t="s">
        <v>139</v>
      </c>
      <c r="D282" s="39" t="s">
        <v>126</v>
      </c>
      <c r="E282" s="8">
        <v>5</v>
      </c>
      <c r="F282" s="9">
        <v>1799.11</v>
      </c>
      <c r="G282" s="32">
        <f t="shared" si="16"/>
        <v>8995.55</v>
      </c>
      <c r="H282" s="8">
        <v>5</v>
      </c>
      <c r="I282" s="33">
        <v>863.5728</v>
      </c>
      <c r="J282" s="32">
        <f t="shared" si="19"/>
        <v>4317.864</v>
      </c>
      <c r="K282" s="8">
        <v>1</v>
      </c>
      <c r="L282" s="33">
        <v>2068.9765</v>
      </c>
      <c r="M282" s="32">
        <f t="shared" si="17"/>
        <v>2068.9765</v>
      </c>
      <c r="N282" s="8">
        <v>1</v>
      </c>
      <c r="O282" s="33">
        <v>1034.48825</v>
      </c>
      <c r="P282" s="32">
        <f t="shared" si="18"/>
        <v>1034.48825</v>
      </c>
      <c r="Q282" s="34" t="s">
        <v>15</v>
      </c>
    </row>
    <row r="283" ht="32.25" spans="1:17">
      <c r="A283" s="28">
        <v>281</v>
      </c>
      <c r="B283" s="29" t="s">
        <v>131</v>
      </c>
      <c r="C283" s="30" t="s">
        <v>140</v>
      </c>
      <c r="D283" s="39" t="s">
        <v>126</v>
      </c>
      <c r="E283" s="8">
        <v>5</v>
      </c>
      <c r="F283" s="9">
        <v>2882.3</v>
      </c>
      <c r="G283" s="32">
        <f t="shared" si="16"/>
        <v>14411.5</v>
      </c>
      <c r="H283" s="8">
        <v>5</v>
      </c>
      <c r="I283" s="33">
        <v>1383.504</v>
      </c>
      <c r="J283" s="32">
        <f t="shared" si="19"/>
        <v>6917.52</v>
      </c>
      <c r="K283" s="8">
        <v>1</v>
      </c>
      <c r="L283" s="33">
        <v>3314.645</v>
      </c>
      <c r="M283" s="32">
        <f t="shared" si="17"/>
        <v>3314.645</v>
      </c>
      <c r="N283" s="8">
        <v>1</v>
      </c>
      <c r="O283" s="33">
        <v>1657.3225</v>
      </c>
      <c r="P283" s="32">
        <f t="shared" si="18"/>
        <v>1657.3225</v>
      </c>
      <c r="Q283" s="34" t="s">
        <v>15</v>
      </c>
    </row>
    <row r="284" ht="32.25" spans="1:17">
      <c r="A284" s="28">
        <v>282</v>
      </c>
      <c r="B284" s="29" t="s">
        <v>131</v>
      </c>
      <c r="C284" s="30" t="s">
        <v>141</v>
      </c>
      <c r="D284" s="39" t="s">
        <v>126</v>
      </c>
      <c r="E284" s="8">
        <v>5</v>
      </c>
      <c r="F284" s="9">
        <v>4184.54</v>
      </c>
      <c r="G284" s="32">
        <f t="shared" si="16"/>
        <v>20922.7</v>
      </c>
      <c r="H284" s="8">
        <v>5</v>
      </c>
      <c r="I284" s="33">
        <v>2008.5792</v>
      </c>
      <c r="J284" s="32">
        <f t="shared" si="19"/>
        <v>10042.896</v>
      </c>
      <c r="K284" s="8">
        <v>1</v>
      </c>
      <c r="L284" s="33">
        <v>4812.221</v>
      </c>
      <c r="M284" s="32">
        <f t="shared" si="17"/>
        <v>4812.221</v>
      </c>
      <c r="N284" s="8">
        <v>1</v>
      </c>
      <c r="O284" s="33">
        <v>2406.1105</v>
      </c>
      <c r="P284" s="32">
        <f t="shared" si="18"/>
        <v>2406.1105</v>
      </c>
      <c r="Q284" s="34" t="s">
        <v>15</v>
      </c>
    </row>
    <row r="285" ht="32.25" spans="1:17">
      <c r="A285" s="28">
        <v>283</v>
      </c>
      <c r="B285" s="29" t="s">
        <v>131</v>
      </c>
      <c r="C285" s="30" t="s">
        <v>142</v>
      </c>
      <c r="D285" s="39" t="s">
        <v>126</v>
      </c>
      <c r="E285" s="8">
        <v>5</v>
      </c>
      <c r="F285" s="9">
        <v>4981.78</v>
      </c>
      <c r="G285" s="32">
        <f t="shared" si="16"/>
        <v>24908.9</v>
      </c>
      <c r="H285" s="8">
        <v>5</v>
      </c>
      <c r="I285" s="33">
        <v>2391.2544</v>
      </c>
      <c r="J285" s="32">
        <f t="shared" si="19"/>
        <v>11956.272</v>
      </c>
      <c r="K285" s="8">
        <v>1</v>
      </c>
      <c r="L285" s="33">
        <v>5729.047</v>
      </c>
      <c r="M285" s="32">
        <f t="shared" si="17"/>
        <v>5729.047</v>
      </c>
      <c r="N285" s="8">
        <v>1</v>
      </c>
      <c r="O285" s="33">
        <v>2864.5235</v>
      </c>
      <c r="P285" s="32">
        <f t="shared" si="18"/>
        <v>2864.5235</v>
      </c>
      <c r="Q285" s="34" t="s">
        <v>15</v>
      </c>
    </row>
    <row r="286" ht="32.25" spans="1:17">
      <c r="A286" s="28">
        <v>284</v>
      </c>
      <c r="B286" s="29" t="s">
        <v>131</v>
      </c>
      <c r="C286" s="30" t="s">
        <v>143</v>
      </c>
      <c r="D286" s="39" t="s">
        <v>126</v>
      </c>
      <c r="E286" s="8">
        <v>5</v>
      </c>
      <c r="F286" s="9">
        <v>5630.4</v>
      </c>
      <c r="G286" s="32">
        <f t="shared" si="16"/>
        <v>28152</v>
      </c>
      <c r="H286" s="8">
        <v>5</v>
      </c>
      <c r="I286" s="33">
        <v>2702.592</v>
      </c>
      <c r="J286" s="32">
        <f t="shared" si="19"/>
        <v>13512.96</v>
      </c>
      <c r="K286" s="8">
        <v>1</v>
      </c>
      <c r="L286" s="33">
        <v>6474.96</v>
      </c>
      <c r="M286" s="32">
        <f t="shared" si="17"/>
        <v>6474.96</v>
      </c>
      <c r="N286" s="8">
        <v>1</v>
      </c>
      <c r="O286" s="33">
        <v>3237.48</v>
      </c>
      <c r="P286" s="32">
        <f t="shared" si="18"/>
        <v>3237.48</v>
      </c>
      <c r="Q286" s="34" t="s">
        <v>15</v>
      </c>
    </row>
    <row r="287" ht="32.25" spans="1:17">
      <c r="A287" s="28">
        <v>285</v>
      </c>
      <c r="B287" s="29" t="s">
        <v>131</v>
      </c>
      <c r="C287" s="30" t="s">
        <v>144</v>
      </c>
      <c r="D287" s="39" t="s">
        <v>126</v>
      </c>
      <c r="E287" s="8">
        <v>5</v>
      </c>
      <c r="F287" s="9">
        <v>6808.17</v>
      </c>
      <c r="G287" s="32">
        <f t="shared" si="16"/>
        <v>34040.85</v>
      </c>
      <c r="H287" s="8">
        <v>5</v>
      </c>
      <c r="I287" s="33">
        <v>3267.9216</v>
      </c>
      <c r="J287" s="32">
        <f t="shared" si="19"/>
        <v>16339.608</v>
      </c>
      <c r="K287" s="8">
        <v>1</v>
      </c>
      <c r="L287" s="33">
        <v>7829.3955</v>
      </c>
      <c r="M287" s="32">
        <f t="shared" si="17"/>
        <v>7829.3955</v>
      </c>
      <c r="N287" s="8">
        <v>1</v>
      </c>
      <c r="O287" s="33">
        <v>3914.69775</v>
      </c>
      <c r="P287" s="32">
        <f t="shared" si="18"/>
        <v>3914.69775</v>
      </c>
      <c r="Q287" s="34" t="s">
        <v>15</v>
      </c>
    </row>
    <row r="288" ht="32.25" spans="1:17">
      <c r="A288" s="28">
        <v>286</v>
      </c>
      <c r="B288" s="29" t="s">
        <v>145</v>
      </c>
      <c r="C288" s="36" t="s">
        <v>132</v>
      </c>
      <c r="D288" s="39" t="s">
        <v>126</v>
      </c>
      <c r="E288" s="8">
        <v>1</v>
      </c>
      <c r="F288" s="8">
        <v>819.97</v>
      </c>
      <c r="G288" s="32">
        <f t="shared" si="16"/>
        <v>819.97</v>
      </c>
      <c r="H288" s="8">
        <v>1</v>
      </c>
      <c r="I288" s="32">
        <v>393.5856</v>
      </c>
      <c r="J288" s="32">
        <f t="shared" si="19"/>
        <v>393.5856</v>
      </c>
      <c r="K288" s="8" t="s">
        <v>146</v>
      </c>
      <c r="L288" s="8" t="s">
        <v>146</v>
      </c>
      <c r="M288" s="8" t="s">
        <v>146</v>
      </c>
      <c r="N288" s="8" t="s">
        <v>146</v>
      </c>
      <c r="O288" s="8" t="s">
        <v>146</v>
      </c>
      <c r="P288" s="8" t="s">
        <v>146</v>
      </c>
      <c r="Q288" s="34" t="s">
        <v>15</v>
      </c>
    </row>
    <row r="289" ht="32.25" spans="1:17">
      <c r="A289" s="28">
        <v>287</v>
      </c>
      <c r="B289" s="29" t="s">
        <v>145</v>
      </c>
      <c r="C289" s="36" t="s">
        <v>133</v>
      </c>
      <c r="D289" s="39" t="s">
        <v>126</v>
      </c>
      <c r="E289" s="8">
        <v>3</v>
      </c>
      <c r="F289" s="8">
        <v>819.97</v>
      </c>
      <c r="G289" s="32">
        <f t="shared" si="16"/>
        <v>2459.91</v>
      </c>
      <c r="H289" s="8">
        <v>3</v>
      </c>
      <c r="I289" s="32">
        <v>393.5856</v>
      </c>
      <c r="J289" s="32">
        <f t="shared" si="19"/>
        <v>1180.7568</v>
      </c>
      <c r="K289" s="8" t="s">
        <v>146</v>
      </c>
      <c r="L289" s="8" t="s">
        <v>146</v>
      </c>
      <c r="M289" s="8" t="s">
        <v>146</v>
      </c>
      <c r="N289" s="8" t="s">
        <v>146</v>
      </c>
      <c r="O289" s="8" t="s">
        <v>146</v>
      </c>
      <c r="P289" s="8" t="s">
        <v>146</v>
      </c>
      <c r="Q289" s="34" t="s">
        <v>15</v>
      </c>
    </row>
    <row r="290" ht="32.25" spans="1:17">
      <c r="A290" s="28">
        <v>288</v>
      </c>
      <c r="B290" s="29" t="s">
        <v>145</v>
      </c>
      <c r="C290" s="36" t="s">
        <v>134</v>
      </c>
      <c r="D290" s="39" t="s">
        <v>126</v>
      </c>
      <c r="E290" s="8">
        <v>4</v>
      </c>
      <c r="F290" s="8">
        <v>820.3</v>
      </c>
      <c r="G290" s="32">
        <f t="shared" si="16"/>
        <v>3281.2</v>
      </c>
      <c r="H290" s="8">
        <v>4</v>
      </c>
      <c r="I290" s="32">
        <v>393.744</v>
      </c>
      <c r="J290" s="32">
        <f t="shared" si="19"/>
        <v>1574.976</v>
      </c>
      <c r="K290" s="8" t="s">
        <v>146</v>
      </c>
      <c r="L290" s="8" t="s">
        <v>146</v>
      </c>
      <c r="M290" s="8" t="s">
        <v>146</v>
      </c>
      <c r="N290" s="8" t="s">
        <v>146</v>
      </c>
      <c r="O290" s="8" t="s">
        <v>146</v>
      </c>
      <c r="P290" s="8" t="s">
        <v>146</v>
      </c>
      <c r="Q290" s="34" t="s">
        <v>15</v>
      </c>
    </row>
    <row r="291" ht="32.25" spans="1:17">
      <c r="A291" s="28">
        <v>289</v>
      </c>
      <c r="B291" s="29" t="s">
        <v>145</v>
      </c>
      <c r="C291" s="36" t="s">
        <v>135</v>
      </c>
      <c r="D291" s="39" t="s">
        <v>126</v>
      </c>
      <c r="E291" s="8">
        <v>3</v>
      </c>
      <c r="F291" s="8">
        <v>902.79</v>
      </c>
      <c r="G291" s="32">
        <f t="shared" si="16"/>
        <v>2708.37</v>
      </c>
      <c r="H291" s="8">
        <v>3</v>
      </c>
      <c r="I291" s="32">
        <v>433.3392</v>
      </c>
      <c r="J291" s="32">
        <f t="shared" si="19"/>
        <v>1300.0176</v>
      </c>
      <c r="K291" s="8" t="s">
        <v>146</v>
      </c>
      <c r="L291" s="8" t="s">
        <v>146</v>
      </c>
      <c r="M291" s="8" t="s">
        <v>146</v>
      </c>
      <c r="N291" s="8" t="s">
        <v>146</v>
      </c>
      <c r="O291" s="8" t="s">
        <v>146</v>
      </c>
      <c r="P291" s="8" t="s">
        <v>146</v>
      </c>
      <c r="Q291" s="34" t="s">
        <v>15</v>
      </c>
    </row>
    <row r="292" ht="32.25" spans="1:17">
      <c r="A292" s="28">
        <v>290</v>
      </c>
      <c r="B292" s="29" t="s">
        <v>145</v>
      </c>
      <c r="C292" s="36" t="s">
        <v>136</v>
      </c>
      <c r="D292" s="39" t="s">
        <v>126</v>
      </c>
      <c r="E292" s="8">
        <v>6</v>
      </c>
      <c r="F292" s="8">
        <v>1471.85</v>
      </c>
      <c r="G292" s="32">
        <f t="shared" si="16"/>
        <v>8831.1</v>
      </c>
      <c r="H292" s="8">
        <v>6</v>
      </c>
      <c r="I292" s="32">
        <v>706.488</v>
      </c>
      <c r="J292" s="32">
        <f t="shared" si="19"/>
        <v>4238.928</v>
      </c>
      <c r="K292" s="8" t="s">
        <v>146</v>
      </c>
      <c r="L292" s="8" t="s">
        <v>146</v>
      </c>
      <c r="M292" s="8" t="s">
        <v>146</v>
      </c>
      <c r="N292" s="8" t="s">
        <v>146</v>
      </c>
      <c r="O292" s="8" t="s">
        <v>146</v>
      </c>
      <c r="P292" s="8" t="s">
        <v>146</v>
      </c>
      <c r="Q292" s="34" t="s">
        <v>15</v>
      </c>
    </row>
    <row r="293" ht="32.25" spans="1:17">
      <c r="A293" s="28">
        <v>291</v>
      </c>
      <c r="B293" s="29" t="s">
        <v>145</v>
      </c>
      <c r="C293" s="36" t="s">
        <v>137</v>
      </c>
      <c r="D293" s="39" t="s">
        <v>126</v>
      </c>
      <c r="E293" s="8">
        <v>2</v>
      </c>
      <c r="F293" s="8">
        <v>2028.24</v>
      </c>
      <c r="G293" s="32">
        <f t="shared" si="16"/>
        <v>4056.48</v>
      </c>
      <c r="H293" s="8">
        <v>2</v>
      </c>
      <c r="I293" s="32">
        <v>973.5552</v>
      </c>
      <c r="J293" s="32">
        <f t="shared" si="19"/>
        <v>1947.1104</v>
      </c>
      <c r="K293" s="8" t="s">
        <v>146</v>
      </c>
      <c r="L293" s="8" t="s">
        <v>146</v>
      </c>
      <c r="M293" s="8" t="s">
        <v>146</v>
      </c>
      <c r="N293" s="8" t="s">
        <v>146</v>
      </c>
      <c r="O293" s="8" t="s">
        <v>146</v>
      </c>
      <c r="P293" s="8" t="s">
        <v>146</v>
      </c>
      <c r="Q293" s="34" t="s">
        <v>15</v>
      </c>
    </row>
    <row r="294" ht="32.25" spans="1:17">
      <c r="A294" s="28">
        <v>292</v>
      </c>
      <c r="B294" s="29" t="s">
        <v>145</v>
      </c>
      <c r="C294" s="36" t="s">
        <v>138</v>
      </c>
      <c r="D294" s="39" t="s">
        <v>126</v>
      </c>
      <c r="E294" s="8">
        <v>1</v>
      </c>
      <c r="F294" s="8">
        <v>2485.73</v>
      </c>
      <c r="G294" s="32">
        <f t="shared" si="16"/>
        <v>2485.73</v>
      </c>
      <c r="H294" s="8">
        <v>1</v>
      </c>
      <c r="I294" s="32">
        <v>1193.1504</v>
      </c>
      <c r="J294" s="32">
        <f t="shared" si="19"/>
        <v>1193.1504</v>
      </c>
      <c r="K294" s="8" t="s">
        <v>146</v>
      </c>
      <c r="L294" s="8" t="s">
        <v>146</v>
      </c>
      <c r="M294" s="8" t="s">
        <v>146</v>
      </c>
      <c r="N294" s="8" t="s">
        <v>146</v>
      </c>
      <c r="O294" s="8" t="s">
        <v>146</v>
      </c>
      <c r="P294" s="8" t="s">
        <v>146</v>
      </c>
      <c r="Q294" s="34" t="s">
        <v>15</v>
      </c>
    </row>
    <row r="295" ht="32.25" spans="1:17">
      <c r="A295" s="28">
        <v>293</v>
      </c>
      <c r="B295" s="29" t="s">
        <v>145</v>
      </c>
      <c r="C295" s="36" t="s">
        <v>139</v>
      </c>
      <c r="D295" s="39" t="s">
        <v>126</v>
      </c>
      <c r="E295" s="8">
        <v>1</v>
      </c>
      <c r="F295" s="8">
        <v>2553.24</v>
      </c>
      <c r="G295" s="32">
        <f t="shared" si="16"/>
        <v>2553.24</v>
      </c>
      <c r="H295" s="8">
        <v>1</v>
      </c>
      <c r="I295" s="32">
        <v>1225.5552</v>
      </c>
      <c r="J295" s="32">
        <f t="shared" si="19"/>
        <v>1225.5552</v>
      </c>
      <c r="K295" s="8" t="s">
        <v>146</v>
      </c>
      <c r="L295" s="8" t="s">
        <v>146</v>
      </c>
      <c r="M295" s="8" t="s">
        <v>146</v>
      </c>
      <c r="N295" s="8" t="s">
        <v>146</v>
      </c>
      <c r="O295" s="8" t="s">
        <v>146</v>
      </c>
      <c r="P295" s="8" t="s">
        <v>146</v>
      </c>
      <c r="Q295" s="34" t="s">
        <v>15</v>
      </c>
    </row>
    <row r="296" ht="32.25" spans="1:17">
      <c r="A296" s="28">
        <v>294</v>
      </c>
      <c r="B296" s="29" t="s">
        <v>145</v>
      </c>
      <c r="C296" s="36" t="s">
        <v>140</v>
      </c>
      <c r="D296" s="39" t="s">
        <v>126</v>
      </c>
      <c r="E296" s="8">
        <v>1</v>
      </c>
      <c r="F296" s="8">
        <v>3516.97</v>
      </c>
      <c r="G296" s="32">
        <f t="shared" si="16"/>
        <v>3516.97</v>
      </c>
      <c r="H296" s="8">
        <v>1</v>
      </c>
      <c r="I296" s="32">
        <v>1688.1456</v>
      </c>
      <c r="J296" s="32">
        <f t="shared" si="19"/>
        <v>1688.1456</v>
      </c>
      <c r="K296" s="8" t="s">
        <v>146</v>
      </c>
      <c r="L296" s="8" t="s">
        <v>146</v>
      </c>
      <c r="M296" s="8" t="s">
        <v>146</v>
      </c>
      <c r="N296" s="8" t="s">
        <v>146</v>
      </c>
      <c r="O296" s="8" t="s">
        <v>146</v>
      </c>
      <c r="P296" s="8" t="s">
        <v>146</v>
      </c>
      <c r="Q296" s="34" t="s">
        <v>15</v>
      </c>
    </row>
    <row r="297" ht="32.25" spans="1:17">
      <c r="A297" s="28">
        <v>295</v>
      </c>
      <c r="B297" s="29" t="s">
        <v>147</v>
      </c>
      <c r="C297" s="36" t="s">
        <v>140</v>
      </c>
      <c r="D297" s="39" t="s">
        <v>126</v>
      </c>
      <c r="E297" s="8">
        <v>30</v>
      </c>
      <c r="F297" s="9">
        <v>3516.97</v>
      </c>
      <c r="G297" s="32">
        <f t="shared" si="16"/>
        <v>105509.1</v>
      </c>
      <c r="H297" s="8">
        <v>30</v>
      </c>
      <c r="I297" s="33">
        <v>1688.1456</v>
      </c>
      <c r="J297" s="32">
        <f t="shared" si="19"/>
        <v>50644.368</v>
      </c>
      <c r="K297" s="8" t="s">
        <v>146</v>
      </c>
      <c r="L297" s="8" t="s">
        <v>146</v>
      </c>
      <c r="M297" s="8" t="s">
        <v>146</v>
      </c>
      <c r="N297" s="8" t="s">
        <v>146</v>
      </c>
      <c r="O297" s="8" t="s">
        <v>146</v>
      </c>
      <c r="P297" s="8" t="s">
        <v>146</v>
      </c>
      <c r="Q297" s="34" t="s">
        <v>15</v>
      </c>
    </row>
    <row r="298" ht="32.25" spans="1:17">
      <c r="A298" s="28">
        <v>296</v>
      </c>
      <c r="B298" s="40" t="s">
        <v>148</v>
      </c>
      <c r="C298" s="41" t="s">
        <v>149</v>
      </c>
      <c r="D298" s="40" t="s">
        <v>126</v>
      </c>
      <c r="E298" s="8">
        <v>25</v>
      </c>
      <c r="F298" s="8">
        <v>8000</v>
      </c>
      <c r="G298" s="32">
        <f t="shared" si="16"/>
        <v>200000</v>
      </c>
      <c r="H298" s="8">
        <v>25</v>
      </c>
      <c r="I298" s="32">
        <v>4000</v>
      </c>
      <c r="J298" s="32">
        <f t="shared" si="19"/>
        <v>100000</v>
      </c>
      <c r="K298" s="8" t="s">
        <v>146</v>
      </c>
      <c r="L298" s="8" t="s">
        <v>146</v>
      </c>
      <c r="M298" s="8" t="s">
        <v>146</v>
      </c>
      <c r="N298" s="8" t="s">
        <v>146</v>
      </c>
      <c r="O298" s="8" t="s">
        <v>146</v>
      </c>
      <c r="P298" s="8" t="s">
        <v>146</v>
      </c>
      <c r="Q298" s="34"/>
    </row>
    <row r="299" ht="32.25" spans="1:17">
      <c r="A299" s="28">
        <v>297</v>
      </c>
      <c r="B299" s="40" t="s">
        <v>150</v>
      </c>
      <c r="C299" s="36" t="s">
        <v>135</v>
      </c>
      <c r="D299" s="42" t="s">
        <v>126</v>
      </c>
      <c r="E299" s="8">
        <v>6</v>
      </c>
      <c r="F299" s="9">
        <v>493.38</v>
      </c>
      <c r="G299" s="32">
        <f t="shared" si="16"/>
        <v>2960.28</v>
      </c>
      <c r="H299" s="8">
        <v>6</v>
      </c>
      <c r="I299" s="33">
        <v>236.8224</v>
      </c>
      <c r="J299" s="32">
        <f t="shared" si="19"/>
        <v>1420.9344</v>
      </c>
      <c r="K299" s="8" t="s">
        <v>146</v>
      </c>
      <c r="L299" s="8" t="s">
        <v>146</v>
      </c>
      <c r="M299" s="8" t="s">
        <v>146</v>
      </c>
      <c r="N299" s="8" t="s">
        <v>146</v>
      </c>
      <c r="O299" s="8" t="s">
        <v>146</v>
      </c>
      <c r="P299" s="8" t="s">
        <v>146</v>
      </c>
      <c r="Q299" s="34" t="s">
        <v>15</v>
      </c>
    </row>
    <row r="300" ht="32.25" spans="1:17">
      <c r="A300" s="28">
        <v>298</v>
      </c>
      <c r="B300" s="40" t="s">
        <v>150</v>
      </c>
      <c r="C300" s="36" t="s">
        <v>136</v>
      </c>
      <c r="D300" s="42" t="s">
        <v>126</v>
      </c>
      <c r="E300" s="8">
        <v>25</v>
      </c>
      <c r="F300" s="9">
        <v>932.66</v>
      </c>
      <c r="G300" s="32">
        <f t="shared" si="16"/>
        <v>23316.5</v>
      </c>
      <c r="H300" s="8">
        <v>25</v>
      </c>
      <c r="I300" s="33">
        <v>447.6768</v>
      </c>
      <c r="J300" s="32">
        <f t="shared" si="19"/>
        <v>11191.92</v>
      </c>
      <c r="K300" s="8">
        <v>4</v>
      </c>
      <c r="L300" s="33">
        <v>1072.559</v>
      </c>
      <c r="M300" s="32">
        <f>K300*L300</f>
        <v>4290.236</v>
      </c>
      <c r="N300" s="8">
        <v>4</v>
      </c>
      <c r="O300" s="33">
        <v>536.2795</v>
      </c>
      <c r="P300" s="32">
        <f>N300*O300</f>
        <v>2145.118</v>
      </c>
      <c r="Q300" s="34" t="s">
        <v>15</v>
      </c>
    </row>
    <row r="301" ht="32.25" spans="1:17">
      <c r="A301" s="28">
        <v>299</v>
      </c>
      <c r="B301" s="40" t="s">
        <v>150</v>
      </c>
      <c r="C301" s="36" t="s">
        <v>137</v>
      </c>
      <c r="D301" s="42" t="s">
        <v>126</v>
      </c>
      <c r="E301" s="8">
        <v>4</v>
      </c>
      <c r="F301" s="9">
        <v>1242.4</v>
      </c>
      <c r="G301" s="32">
        <f t="shared" si="16"/>
        <v>4969.6</v>
      </c>
      <c r="H301" s="8">
        <v>4</v>
      </c>
      <c r="I301" s="33">
        <v>596.352</v>
      </c>
      <c r="J301" s="32">
        <f t="shared" si="19"/>
        <v>2385.408</v>
      </c>
      <c r="K301" s="8" t="s">
        <v>146</v>
      </c>
      <c r="L301" s="33" t="s">
        <v>146</v>
      </c>
      <c r="M301" s="32" t="s">
        <v>146</v>
      </c>
      <c r="N301" s="8" t="s">
        <v>146</v>
      </c>
      <c r="O301" s="33" t="s">
        <v>146</v>
      </c>
      <c r="P301" s="43" t="s">
        <v>146</v>
      </c>
      <c r="Q301" s="34" t="s">
        <v>15</v>
      </c>
    </row>
    <row r="302" ht="32.25" spans="1:17">
      <c r="A302" s="28">
        <v>300</v>
      </c>
      <c r="B302" s="40" t="s">
        <v>150</v>
      </c>
      <c r="C302" s="36" t="s">
        <v>139</v>
      </c>
      <c r="D302" s="42" t="s">
        <v>126</v>
      </c>
      <c r="E302" s="8">
        <v>18</v>
      </c>
      <c r="F302" s="9">
        <v>1799.11</v>
      </c>
      <c r="G302" s="32">
        <f t="shared" si="16"/>
        <v>32383.98</v>
      </c>
      <c r="H302" s="8">
        <v>18</v>
      </c>
      <c r="I302" s="33">
        <v>863.5728</v>
      </c>
      <c r="J302" s="32">
        <f t="shared" si="19"/>
        <v>15544.3104</v>
      </c>
      <c r="K302" s="8">
        <v>5</v>
      </c>
      <c r="L302" s="33">
        <v>2068.9765</v>
      </c>
      <c r="M302" s="32">
        <f>K302*L302</f>
        <v>10344.8825</v>
      </c>
      <c r="N302" s="8">
        <v>5</v>
      </c>
      <c r="O302" s="33">
        <v>1034.48825</v>
      </c>
      <c r="P302" s="32">
        <f>N302*O302</f>
        <v>5172.44125</v>
      </c>
      <c r="Q302" s="34" t="s">
        <v>15</v>
      </c>
    </row>
    <row r="303" ht="32.25" spans="1:17">
      <c r="A303" s="28">
        <v>301</v>
      </c>
      <c r="B303" s="40" t="s">
        <v>150</v>
      </c>
      <c r="C303" s="36" t="s">
        <v>140</v>
      </c>
      <c r="D303" s="42" t="s">
        <v>126</v>
      </c>
      <c r="E303" s="8">
        <v>42</v>
      </c>
      <c r="F303" s="9">
        <v>2882.3</v>
      </c>
      <c r="G303" s="32">
        <f t="shared" si="16"/>
        <v>121056.6</v>
      </c>
      <c r="H303" s="8">
        <v>42</v>
      </c>
      <c r="I303" s="33">
        <v>1383.504</v>
      </c>
      <c r="J303" s="32">
        <f t="shared" si="19"/>
        <v>58107.168</v>
      </c>
      <c r="K303" s="8">
        <v>4</v>
      </c>
      <c r="L303" s="33">
        <v>3314.645</v>
      </c>
      <c r="M303" s="32">
        <f>K303*L303</f>
        <v>13258.58</v>
      </c>
      <c r="N303" s="8">
        <v>4</v>
      </c>
      <c r="O303" s="33">
        <v>1657.3225</v>
      </c>
      <c r="P303" s="32">
        <f>N303*O303</f>
        <v>6629.29</v>
      </c>
      <c r="Q303" s="34" t="s">
        <v>15</v>
      </c>
    </row>
    <row r="304" ht="32.25" spans="1:17">
      <c r="A304" s="28">
        <v>302</v>
      </c>
      <c r="B304" s="40" t="s">
        <v>150</v>
      </c>
      <c r="C304" s="36" t="s">
        <v>141</v>
      </c>
      <c r="D304" s="42" t="s">
        <v>126</v>
      </c>
      <c r="E304" s="8">
        <v>19</v>
      </c>
      <c r="F304" s="9">
        <v>4184.54</v>
      </c>
      <c r="G304" s="32">
        <f t="shared" si="16"/>
        <v>79506.26</v>
      </c>
      <c r="H304" s="8">
        <v>19</v>
      </c>
      <c r="I304" s="33">
        <v>2008.5792</v>
      </c>
      <c r="J304" s="32">
        <f t="shared" si="19"/>
        <v>38163.0048</v>
      </c>
      <c r="K304" s="8">
        <v>3</v>
      </c>
      <c r="L304" s="33">
        <v>4812.221</v>
      </c>
      <c r="M304" s="32">
        <f>K304*L304</f>
        <v>14436.663</v>
      </c>
      <c r="N304" s="8">
        <v>3</v>
      </c>
      <c r="O304" s="33">
        <v>2406.1105</v>
      </c>
      <c r="P304" s="32">
        <f>N304*O304</f>
        <v>7218.3315</v>
      </c>
      <c r="Q304" s="34" t="s">
        <v>15</v>
      </c>
    </row>
    <row r="305" ht="32.25" spans="1:17">
      <c r="A305" s="28">
        <v>303</v>
      </c>
      <c r="B305" s="40" t="s">
        <v>150</v>
      </c>
      <c r="C305" s="36" t="s">
        <v>143</v>
      </c>
      <c r="D305" s="42" t="s">
        <v>126</v>
      </c>
      <c r="E305" s="8" t="s">
        <v>146</v>
      </c>
      <c r="F305" s="9" t="s">
        <v>146</v>
      </c>
      <c r="G305" s="32" t="s">
        <v>146</v>
      </c>
      <c r="H305" s="8" t="s">
        <v>146</v>
      </c>
      <c r="I305" s="33" t="s">
        <v>146</v>
      </c>
      <c r="J305" s="32" t="s">
        <v>146</v>
      </c>
      <c r="K305" s="8">
        <v>2</v>
      </c>
      <c r="L305" s="33">
        <v>6474.96</v>
      </c>
      <c r="M305" s="32">
        <f>K305*L305</f>
        <v>12949.92</v>
      </c>
      <c r="N305" s="8">
        <v>2</v>
      </c>
      <c r="O305" s="33">
        <v>3237.48</v>
      </c>
      <c r="P305" s="32">
        <f>N305*O305</f>
        <v>6474.96</v>
      </c>
      <c r="Q305" s="34" t="s">
        <v>15</v>
      </c>
    </row>
    <row r="306" ht="32.25" spans="1:17">
      <c r="A306" s="28">
        <v>304</v>
      </c>
      <c r="B306" s="40" t="s">
        <v>150</v>
      </c>
      <c r="C306" s="41" t="s">
        <v>151</v>
      </c>
      <c r="D306" s="44" t="s">
        <v>126</v>
      </c>
      <c r="E306" s="8">
        <v>3</v>
      </c>
      <c r="F306" s="9">
        <v>2882.3</v>
      </c>
      <c r="G306" s="32">
        <f>E306*F306</f>
        <v>8646.9</v>
      </c>
      <c r="H306" s="8">
        <v>3</v>
      </c>
      <c r="I306" s="33">
        <v>1383.504</v>
      </c>
      <c r="J306" s="32">
        <f>H306*I306</f>
        <v>4150.512</v>
      </c>
      <c r="K306" s="8">
        <v>2</v>
      </c>
      <c r="L306" s="33">
        <v>3314.645</v>
      </c>
      <c r="M306" s="32">
        <f>K306*L306</f>
        <v>6629.29</v>
      </c>
      <c r="N306" s="8">
        <v>2</v>
      </c>
      <c r="O306" s="33">
        <v>1657.3225</v>
      </c>
      <c r="P306" s="32">
        <f>N306*O306</f>
        <v>3314.645</v>
      </c>
      <c r="Q306" s="45" t="s">
        <v>15</v>
      </c>
    </row>
    <row r="307" ht="32.25" spans="1:17">
      <c r="A307" s="28">
        <v>305</v>
      </c>
      <c r="B307" s="40" t="s">
        <v>150</v>
      </c>
      <c r="C307" s="41" t="s">
        <v>152</v>
      </c>
      <c r="D307" s="44" t="s">
        <v>126</v>
      </c>
      <c r="E307" s="8">
        <v>1</v>
      </c>
      <c r="F307" s="9">
        <v>4184.54</v>
      </c>
      <c r="G307" s="32">
        <f t="shared" ref="G307:G316" si="20">E307*F307</f>
        <v>4184.54</v>
      </c>
      <c r="H307" s="8">
        <v>1</v>
      </c>
      <c r="I307" s="33">
        <v>2008.5792</v>
      </c>
      <c r="J307" s="32">
        <f t="shared" ref="J307:J316" si="21">H307*I307</f>
        <v>2008.5792</v>
      </c>
      <c r="K307" s="8" t="s">
        <v>146</v>
      </c>
      <c r="L307" s="33" t="s">
        <v>146</v>
      </c>
      <c r="M307" s="32" t="s">
        <v>146</v>
      </c>
      <c r="N307" s="8" t="s">
        <v>146</v>
      </c>
      <c r="O307" s="33" t="s">
        <v>146</v>
      </c>
      <c r="P307" s="43" t="s">
        <v>146</v>
      </c>
      <c r="Q307" s="45" t="s">
        <v>15</v>
      </c>
    </row>
    <row r="308" ht="32.25" spans="1:17">
      <c r="A308" s="28">
        <v>306</v>
      </c>
      <c r="B308" s="40" t="s">
        <v>150</v>
      </c>
      <c r="C308" s="41" t="s">
        <v>153</v>
      </c>
      <c r="D308" s="44" t="s">
        <v>126</v>
      </c>
      <c r="E308" s="8">
        <v>2</v>
      </c>
      <c r="F308" s="9">
        <v>6800</v>
      </c>
      <c r="G308" s="32">
        <f t="shared" si="20"/>
        <v>13600</v>
      </c>
      <c r="H308" s="8">
        <v>2</v>
      </c>
      <c r="I308" s="33">
        <v>3400</v>
      </c>
      <c r="J308" s="32">
        <f t="shared" si="21"/>
        <v>6800</v>
      </c>
      <c r="K308" s="8" t="s">
        <v>146</v>
      </c>
      <c r="L308" s="33" t="s">
        <v>146</v>
      </c>
      <c r="M308" s="32" t="s">
        <v>146</v>
      </c>
      <c r="N308" s="8" t="s">
        <v>146</v>
      </c>
      <c r="O308" s="33" t="s">
        <v>146</v>
      </c>
      <c r="P308" s="43" t="s">
        <v>146</v>
      </c>
      <c r="Q308" s="45" t="s">
        <v>15</v>
      </c>
    </row>
    <row r="309" ht="32.25" spans="1:17">
      <c r="A309" s="28">
        <v>307</v>
      </c>
      <c r="B309" s="35" t="s">
        <v>154</v>
      </c>
      <c r="C309" s="36" t="s">
        <v>132</v>
      </c>
      <c r="D309" s="42" t="s">
        <v>126</v>
      </c>
      <c r="E309" s="8">
        <v>2</v>
      </c>
      <c r="F309" s="9">
        <v>377.99</v>
      </c>
      <c r="G309" s="32">
        <f t="shared" si="20"/>
        <v>755.98</v>
      </c>
      <c r="H309" s="8">
        <v>2</v>
      </c>
      <c r="I309" s="33">
        <v>181.4352</v>
      </c>
      <c r="J309" s="32">
        <f t="shared" si="21"/>
        <v>362.8704</v>
      </c>
      <c r="K309" s="8" t="s">
        <v>146</v>
      </c>
      <c r="L309" s="33" t="s">
        <v>146</v>
      </c>
      <c r="M309" s="32" t="s">
        <v>146</v>
      </c>
      <c r="N309" s="8" t="s">
        <v>146</v>
      </c>
      <c r="O309" s="33" t="s">
        <v>146</v>
      </c>
      <c r="P309" s="43" t="s">
        <v>146</v>
      </c>
      <c r="Q309" s="34" t="s">
        <v>15</v>
      </c>
    </row>
    <row r="310" ht="32.25" spans="1:17">
      <c r="A310" s="28">
        <v>308</v>
      </c>
      <c r="B310" s="35" t="s">
        <v>154</v>
      </c>
      <c r="C310" s="36" t="s">
        <v>133</v>
      </c>
      <c r="D310" s="42" t="s">
        <v>126</v>
      </c>
      <c r="E310" s="8">
        <v>2</v>
      </c>
      <c r="F310" s="9">
        <v>378.07</v>
      </c>
      <c r="G310" s="32">
        <f t="shared" si="20"/>
        <v>756.14</v>
      </c>
      <c r="H310" s="8">
        <v>2</v>
      </c>
      <c r="I310" s="33">
        <v>181.4736</v>
      </c>
      <c r="J310" s="32">
        <f t="shared" si="21"/>
        <v>362.9472</v>
      </c>
      <c r="K310" s="8" t="s">
        <v>146</v>
      </c>
      <c r="L310" s="33" t="s">
        <v>146</v>
      </c>
      <c r="M310" s="32" t="s">
        <v>146</v>
      </c>
      <c r="N310" s="8" t="s">
        <v>146</v>
      </c>
      <c r="O310" s="33" t="s">
        <v>146</v>
      </c>
      <c r="P310" s="43" t="s">
        <v>146</v>
      </c>
      <c r="Q310" s="34" t="s">
        <v>15</v>
      </c>
    </row>
    <row r="311" ht="32.25" spans="1:17">
      <c r="A311" s="28">
        <v>309</v>
      </c>
      <c r="B311" s="35" t="s">
        <v>154</v>
      </c>
      <c r="C311" s="36" t="s">
        <v>134</v>
      </c>
      <c r="D311" s="42" t="s">
        <v>126</v>
      </c>
      <c r="E311" s="8">
        <v>2</v>
      </c>
      <c r="F311" s="9">
        <v>378.64</v>
      </c>
      <c r="G311" s="32">
        <f t="shared" si="20"/>
        <v>757.28</v>
      </c>
      <c r="H311" s="8">
        <v>2</v>
      </c>
      <c r="I311" s="33">
        <v>181.7472</v>
      </c>
      <c r="J311" s="32">
        <f t="shared" si="21"/>
        <v>363.4944</v>
      </c>
      <c r="K311" s="8" t="s">
        <v>146</v>
      </c>
      <c r="L311" s="33" t="s">
        <v>146</v>
      </c>
      <c r="M311" s="32" t="s">
        <v>146</v>
      </c>
      <c r="N311" s="8" t="s">
        <v>146</v>
      </c>
      <c r="O311" s="33" t="s">
        <v>146</v>
      </c>
      <c r="P311" s="43" t="s">
        <v>146</v>
      </c>
      <c r="Q311" s="34" t="s">
        <v>15</v>
      </c>
    </row>
    <row r="312" ht="32.25" spans="1:17">
      <c r="A312" s="28">
        <v>310</v>
      </c>
      <c r="B312" s="35" t="s">
        <v>154</v>
      </c>
      <c r="C312" s="36" t="s">
        <v>155</v>
      </c>
      <c r="D312" s="42" t="s">
        <v>126</v>
      </c>
      <c r="E312" s="8">
        <v>2</v>
      </c>
      <c r="F312" s="9">
        <v>493.38</v>
      </c>
      <c r="G312" s="32">
        <f t="shared" si="20"/>
        <v>986.76</v>
      </c>
      <c r="H312" s="8">
        <v>2</v>
      </c>
      <c r="I312" s="33">
        <v>236.8224</v>
      </c>
      <c r="J312" s="32">
        <f t="shared" si="21"/>
        <v>473.6448</v>
      </c>
      <c r="K312" s="8" t="s">
        <v>146</v>
      </c>
      <c r="L312" s="33" t="s">
        <v>146</v>
      </c>
      <c r="M312" s="32" t="s">
        <v>146</v>
      </c>
      <c r="N312" s="8" t="s">
        <v>146</v>
      </c>
      <c r="O312" s="33" t="s">
        <v>146</v>
      </c>
      <c r="P312" s="43" t="s">
        <v>146</v>
      </c>
      <c r="Q312" s="34" t="s">
        <v>15</v>
      </c>
    </row>
    <row r="313" ht="32.25" spans="1:17">
      <c r="A313" s="28">
        <v>311</v>
      </c>
      <c r="B313" s="35" t="s">
        <v>154</v>
      </c>
      <c r="C313" s="36" t="s">
        <v>135</v>
      </c>
      <c r="D313" s="42" t="s">
        <v>126</v>
      </c>
      <c r="E313" s="8">
        <v>10</v>
      </c>
      <c r="F313" s="9">
        <v>493.38</v>
      </c>
      <c r="G313" s="32">
        <f t="shared" si="20"/>
        <v>4933.8</v>
      </c>
      <c r="H313" s="8">
        <v>10</v>
      </c>
      <c r="I313" s="33">
        <v>236.8224</v>
      </c>
      <c r="J313" s="32">
        <f t="shared" si="21"/>
        <v>2368.224</v>
      </c>
      <c r="K313" s="8" t="s">
        <v>146</v>
      </c>
      <c r="L313" s="33" t="s">
        <v>146</v>
      </c>
      <c r="M313" s="32" t="s">
        <v>146</v>
      </c>
      <c r="N313" s="8" t="s">
        <v>146</v>
      </c>
      <c r="O313" s="33" t="s">
        <v>146</v>
      </c>
      <c r="P313" s="43" t="s">
        <v>146</v>
      </c>
      <c r="Q313" s="34" t="s">
        <v>15</v>
      </c>
    </row>
    <row r="314" ht="32.25" spans="1:17">
      <c r="A314" s="28">
        <v>312</v>
      </c>
      <c r="B314" s="35" t="s">
        <v>154</v>
      </c>
      <c r="C314" s="36" t="s">
        <v>136</v>
      </c>
      <c r="D314" s="42" t="s">
        <v>126</v>
      </c>
      <c r="E314" s="8">
        <v>30</v>
      </c>
      <c r="F314" s="9">
        <v>932.66</v>
      </c>
      <c r="G314" s="32">
        <f t="shared" si="20"/>
        <v>27979.8</v>
      </c>
      <c r="H314" s="8">
        <v>30</v>
      </c>
      <c r="I314" s="33">
        <v>447.6768</v>
      </c>
      <c r="J314" s="32">
        <f t="shared" si="21"/>
        <v>13430.304</v>
      </c>
      <c r="K314" s="8" t="s">
        <v>146</v>
      </c>
      <c r="L314" s="33" t="s">
        <v>146</v>
      </c>
      <c r="M314" s="32" t="s">
        <v>146</v>
      </c>
      <c r="N314" s="8" t="s">
        <v>146</v>
      </c>
      <c r="O314" s="33" t="s">
        <v>146</v>
      </c>
      <c r="P314" s="43" t="s">
        <v>146</v>
      </c>
      <c r="Q314" s="34" t="s">
        <v>15</v>
      </c>
    </row>
    <row r="315" ht="32.25" spans="1:17">
      <c r="A315" s="28">
        <v>313</v>
      </c>
      <c r="B315" s="35" t="s">
        <v>154</v>
      </c>
      <c r="C315" s="36" t="s">
        <v>137</v>
      </c>
      <c r="D315" s="42" t="s">
        <v>126</v>
      </c>
      <c r="E315" s="8">
        <v>16</v>
      </c>
      <c r="F315" s="9">
        <v>1242.4</v>
      </c>
      <c r="G315" s="32">
        <f t="shared" si="20"/>
        <v>19878.4</v>
      </c>
      <c r="H315" s="8">
        <v>16</v>
      </c>
      <c r="I315" s="33">
        <v>596.352</v>
      </c>
      <c r="J315" s="32">
        <f t="shared" si="21"/>
        <v>9541.632</v>
      </c>
      <c r="K315" s="8" t="s">
        <v>146</v>
      </c>
      <c r="L315" s="33" t="s">
        <v>146</v>
      </c>
      <c r="M315" s="32" t="s">
        <v>146</v>
      </c>
      <c r="N315" s="8" t="s">
        <v>146</v>
      </c>
      <c r="O315" s="33" t="s">
        <v>146</v>
      </c>
      <c r="P315" s="43" t="s">
        <v>146</v>
      </c>
      <c r="Q315" s="34" t="s">
        <v>15</v>
      </c>
    </row>
    <row r="316" ht="32.25" spans="1:17">
      <c r="A316" s="28">
        <v>314</v>
      </c>
      <c r="B316" s="35" t="s">
        <v>154</v>
      </c>
      <c r="C316" s="36" t="s">
        <v>139</v>
      </c>
      <c r="D316" s="42" t="s">
        <v>126</v>
      </c>
      <c r="E316" s="8">
        <v>2</v>
      </c>
      <c r="F316" s="9">
        <v>1799.11</v>
      </c>
      <c r="G316" s="32">
        <f t="shared" si="20"/>
        <v>3598.22</v>
      </c>
      <c r="H316" s="8">
        <v>2</v>
      </c>
      <c r="I316" s="33">
        <v>863.5728</v>
      </c>
      <c r="J316" s="32">
        <f t="shared" si="21"/>
        <v>1727.1456</v>
      </c>
      <c r="K316" s="8" t="s">
        <v>146</v>
      </c>
      <c r="L316" s="33" t="s">
        <v>146</v>
      </c>
      <c r="M316" s="32" t="s">
        <v>146</v>
      </c>
      <c r="N316" s="8" t="s">
        <v>146</v>
      </c>
      <c r="O316" s="33" t="s">
        <v>146</v>
      </c>
      <c r="P316" s="43" t="s">
        <v>146</v>
      </c>
      <c r="Q316" s="34" t="s">
        <v>15</v>
      </c>
    </row>
    <row r="317" ht="21.75" spans="1:17">
      <c r="A317" s="28">
        <v>315</v>
      </c>
      <c r="B317" s="37" t="s">
        <v>156</v>
      </c>
      <c r="C317" s="36" t="s">
        <v>157</v>
      </c>
      <c r="D317" s="37" t="s">
        <v>158</v>
      </c>
      <c r="E317" s="8" t="s">
        <v>146</v>
      </c>
      <c r="F317" s="8" t="s">
        <v>146</v>
      </c>
      <c r="G317" s="8" t="s">
        <v>146</v>
      </c>
      <c r="H317" s="8" t="s">
        <v>146</v>
      </c>
      <c r="I317" s="8" t="s">
        <v>146</v>
      </c>
      <c r="J317" s="8" t="s">
        <v>146</v>
      </c>
      <c r="K317" s="8">
        <v>8</v>
      </c>
      <c r="L317" s="8">
        <v>747.5</v>
      </c>
      <c r="M317" s="32">
        <f t="shared" ref="M317:M321" si="22">K317*L317</f>
        <v>5980</v>
      </c>
      <c r="N317" s="8">
        <v>8</v>
      </c>
      <c r="O317" s="9">
        <v>373.75</v>
      </c>
      <c r="P317" s="32">
        <f t="shared" ref="P317:P321" si="23">N317*O317</f>
        <v>2990</v>
      </c>
      <c r="Q317" s="34" t="s">
        <v>15</v>
      </c>
    </row>
    <row r="318" ht="21.75" spans="1:17">
      <c r="A318" s="28">
        <v>316</v>
      </c>
      <c r="B318" s="37" t="s">
        <v>156</v>
      </c>
      <c r="C318" s="36" t="s">
        <v>159</v>
      </c>
      <c r="D318" s="37" t="s">
        <v>158</v>
      </c>
      <c r="E318" s="8" t="s">
        <v>146</v>
      </c>
      <c r="F318" s="8" t="s">
        <v>146</v>
      </c>
      <c r="G318" s="8" t="s">
        <v>146</v>
      </c>
      <c r="H318" s="8" t="s">
        <v>146</v>
      </c>
      <c r="I318" s="8" t="s">
        <v>146</v>
      </c>
      <c r="J318" s="8" t="s">
        <v>146</v>
      </c>
      <c r="K318" s="8">
        <v>12</v>
      </c>
      <c r="L318" s="8">
        <v>805</v>
      </c>
      <c r="M318" s="32">
        <f t="shared" si="22"/>
        <v>9660</v>
      </c>
      <c r="N318" s="8">
        <v>12</v>
      </c>
      <c r="O318" s="9">
        <v>402.5</v>
      </c>
      <c r="P318" s="32">
        <f t="shared" si="23"/>
        <v>4830</v>
      </c>
      <c r="Q318" s="34" t="s">
        <v>15</v>
      </c>
    </row>
    <row r="319" ht="21.75" spans="1:17">
      <c r="A319" s="28">
        <v>317</v>
      </c>
      <c r="B319" s="18" t="s">
        <v>160</v>
      </c>
      <c r="C319" s="18" t="s">
        <v>146</v>
      </c>
      <c r="D319" s="35" t="s">
        <v>161</v>
      </c>
      <c r="E319" s="8">
        <v>50</v>
      </c>
      <c r="F319" s="8">
        <v>46.08</v>
      </c>
      <c r="G319" s="32">
        <f>E319*F319</f>
        <v>2304</v>
      </c>
      <c r="H319" s="8">
        <v>50</v>
      </c>
      <c r="I319" s="8">
        <v>22.1184</v>
      </c>
      <c r="J319" s="32">
        <f>H319*I319</f>
        <v>1105.92</v>
      </c>
      <c r="K319" s="8" t="s">
        <v>146</v>
      </c>
      <c r="L319" s="8" t="s">
        <v>146</v>
      </c>
      <c r="M319" s="32" t="s">
        <v>146</v>
      </c>
      <c r="N319" s="32" t="s">
        <v>146</v>
      </c>
      <c r="O319" s="32" t="s">
        <v>146</v>
      </c>
      <c r="P319" s="32" t="s">
        <v>146</v>
      </c>
      <c r="Q319" s="34" t="s">
        <v>15</v>
      </c>
    </row>
    <row r="320" ht="21.75" spans="1:17">
      <c r="A320" s="28">
        <v>318</v>
      </c>
      <c r="B320" s="18" t="s">
        <v>162</v>
      </c>
      <c r="C320" s="18" t="s">
        <v>146</v>
      </c>
      <c r="D320" s="35" t="s">
        <v>161</v>
      </c>
      <c r="E320" s="8">
        <v>50</v>
      </c>
      <c r="F320" s="8">
        <v>55.73</v>
      </c>
      <c r="G320" s="32">
        <f t="shared" ref="G320:G333" si="24">E320*F320</f>
        <v>2786.5</v>
      </c>
      <c r="H320" s="8">
        <v>50</v>
      </c>
      <c r="I320" s="8">
        <v>26.7504</v>
      </c>
      <c r="J320" s="32">
        <f t="shared" ref="J320:J333" si="25">H320*I320</f>
        <v>1337.52</v>
      </c>
      <c r="K320" s="8" t="s">
        <v>146</v>
      </c>
      <c r="L320" s="8" t="s">
        <v>146</v>
      </c>
      <c r="M320" s="32" t="s">
        <v>146</v>
      </c>
      <c r="N320" s="32" t="s">
        <v>146</v>
      </c>
      <c r="O320" s="32" t="s">
        <v>146</v>
      </c>
      <c r="P320" s="32" t="s">
        <v>146</v>
      </c>
      <c r="Q320" s="34" t="s">
        <v>15</v>
      </c>
    </row>
    <row r="321" ht="42.75" spans="1:17">
      <c r="A321" s="28">
        <v>319</v>
      </c>
      <c r="B321" s="18" t="s">
        <v>163</v>
      </c>
      <c r="C321" s="36" t="s">
        <v>164</v>
      </c>
      <c r="D321" s="35" t="s">
        <v>158</v>
      </c>
      <c r="E321" s="8">
        <v>1</v>
      </c>
      <c r="F321" s="8">
        <v>393.33</v>
      </c>
      <c r="G321" s="32">
        <f t="shared" si="24"/>
        <v>393.33</v>
      </c>
      <c r="H321" s="8">
        <v>1</v>
      </c>
      <c r="I321" s="8">
        <v>188.7984</v>
      </c>
      <c r="J321" s="32">
        <f t="shared" si="25"/>
        <v>188.7984</v>
      </c>
      <c r="K321" s="8">
        <v>1</v>
      </c>
      <c r="L321" s="8">
        <v>452.3295</v>
      </c>
      <c r="M321" s="32">
        <f t="shared" si="22"/>
        <v>452.3295</v>
      </c>
      <c r="N321" s="8">
        <v>1</v>
      </c>
      <c r="O321" s="32">
        <v>226.16475</v>
      </c>
      <c r="P321" s="32">
        <f t="shared" si="23"/>
        <v>226.16475</v>
      </c>
      <c r="Q321" s="34" t="s">
        <v>15</v>
      </c>
    </row>
    <row r="322" ht="42.75" spans="1:17">
      <c r="A322" s="28">
        <v>320</v>
      </c>
      <c r="B322" s="18" t="s">
        <v>163</v>
      </c>
      <c r="C322" s="36" t="s">
        <v>165</v>
      </c>
      <c r="D322" s="35" t="s">
        <v>158</v>
      </c>
      <c r="E322" s="8">
        <v>3</v>
      </c>
      <c r="F322" s="8">
        <v>433.46</v>
      </c>
      <c r="G322" s="32">
        <f t="shared" si="24"/>
        <v>1300.38</v>
      </c>
      <c r="H322" s="8">
        <v>3</v>
      </c>
      <c r="I322" s="8">
        <v>208.0608</v>
      </c>
      <c r="J322" s="32">
        <f t="shared" si="25"/>
        <v>624.1824</v>
      </c>
      <c r="K322" s="8">
        <v>1</v>
      </c>
      <c r="L322" s="8">
        <v>498.479</v>
      </c>
      <c r="M322" s="32">
        <f t="shared" ref="M322:M333" si="26">K322*L322</f>
        <v>498.479</v>
      </c>
      <c r="N322" s="8">
        <v>1</v>
      </c>
      <c r="O322" s="32">
        <v>249.2395</v>
      </c>
      <c r="P322" s="32">
        <f t="shared" ref="P322:P333" si="27">N322*O322</f>
        <v>249.2395</v>
      </c>
      <c r="Q322" s="34" t="s">
        <v>15</v>
      </c>
    </row>
    <row r="323" ht="42.75" spans="1:17">
      <c r="A323" s="28">
        <v>321</v>
      </c>
      <c r="B323" s="18" t="s">
        <v>163</v>
      </c>
      <c r="C323" s="36" t="s">
        <v>166</v>
      </c>
      <c r="D323" s="35" t="s">
        <v>158</v>
      </c>
      <c r="E323" s="8">
        <v>3</v>
      </c>
      <c r="F323" s="8">
        <v>513.59</v>
      </c>
      <c r="G323" s="32">
        <f t="shared" si="24"/>
        <v>1540.77</v>
      </c>
      <c r="H323" s="8">
        <v>3</v>
      </c>
      <c r="I323" s="8">
        <v>246.5232</v>
      </c>
      <c r="J323" s="32">
        <f t="shared" si="25"/>
        <v>739.5696</v>
      </c>
      <c r="K323" s="8">
        <v>1</v>
      </c>
      <c r="L323" s="8">
        <v>590.6285</v>
      </c>
      <c r="M323" s="32">
        <f t="shared" si="26"/>
        <v>590.6285</v>
      </c>
      <c r="N323" s="8">
        <v>1</v>
      </c>
      <c r="O323" s="32">
        <v>295.31425</v>
      </c>
      <c r="P323" s="32">
        <f t="shared" si="27"/>
        <v>295.31425</v>
      </c>
      <c r="Q323" s="34" t="s">
        <v>15</v>
      </c>
    </row>
    <row r="324" ht="42.75" spans="1:17">
      <c r="A324" s="28">
        <v>322</v>
      </c>
      <c r="B324" s="18" t="s">
        <v>163</v>
      </c>
      <c r="C324" s="36" t="s">
        <v>167</v>
      </c>
      <c r="D324" s="35" t="s">
        <v>158</v>
      </c>
      <c r="E324" s="8">
        <v>3</v>
      </c>
      <c r="F324" s="8">
        <v>801.44</v>
      </c>
      <c r="G324" s="32">
        <f t="shared" si="24"/>
        <v>2404.32</v>
      </c>
      <c r="H324" s="8">
        <v>3</v>
      </c>
      <c r="I324" s="8">
        <v>384.6912</v>
      </c>
      <c r="J324" s="32">
        <f t="shared" si="25"/>
        <v>1154.0736</v>
      </c>
      <c r="K324" s="8">
        <v>1</v>
      </c>
      <c r="L324" s="8">
        <v>921.656</v>
      </c>
      <c r="M324" s="32">
        <f t="shared" si="26"/>
        <v>921.656</v>
      </c>
      <c r="N324" s="8">
        <v>1</v>
      </c>
      <c r="O324" s="32">
        <v>460.828</v>
      </c>
      <c r="P324" s="32">
        <f t="shared" si="27"/>
        <v>460.828</v>
      </c>
      <c r="Q324" s="34" t="s">
        <v>15</v>
      </c>
    </row>
    <row r="325" ht="42.75" spans="1:17">
      <c r="A325" s="28">
        <v>323</v>
      </c>
      <c r="B325" s="18" t="s">
        <v>163</v>
      </c>
      <c r="C325" s="36" t="s">
        <v>168</v>
      </c>
      <c r="D325" s="35" t="s">
        <v>158</v>
      </c>
      <c r="E325" s="8">
        <v>3</v>
      </c>
      <c r="F325" s="8">
        <v>1222.05</v>
      </c>
      <c r="G325" s="32">
        <f t="shared" si="24"/>
        <v>3666.15</v>
      </c>
      <c r="H325" s="8">
        <v>3</v>
      </c>
      <c r="I325" s="8">
        <v>586.584</v>
      </c>
      <c r="J325" s="32">
        <f t="shared" si="25"/>
        <v>1759.752</v>
      </c>
      <c r="K325" s="8">
        <v>1</v>
      </c>
      <c r="L325" s="8">
        <v>1405.3575</v>
      </c>
      <c r="M325" s="32">
        <f t="shared" si="26"/>
        <v>1405.3575</v>
      </c>
      <c r="N325" s="8">
        <v>1</v>
      </c>
      <c r="O325" s="32">
        <v>702.67875</v>
      </c>
      <c r="P325" s="32">
        <f t="shared" si="27"/>
        <v>702.67875</v>
      </c>
      <c r="Q325" s="34" t="s">
        <v>15</v>
      </c>
    </row>
    <row r="326" ht="42.75" spans="1:17">
      <c r="A326" s="28">
        <v>324</v>
      </c>
      <c r="B326" s="18" t="s">
        <v>163</v>
      </c>
      <c r="C326" s="36" t="s">
        <v>169</v>
      </c>
      <c r="D326" s="35" t="s">
        <v>158</v>
      </c>
      <c r="E326" s="8">
        <v>3</v>
      </c>
      <c r="F326" s="8">
        <v>1641.23</v>
      </c>
      <c r="G326" s="32">
        <f t="shared" si="24"/>
        <v>4923.69</v>
      </c>
      <c r="H326" s="8">
        <v>3</v>
      </c>
      <c r="I326" s="8">
        <v>787.7904</v>
      </c>
      <c r="J326" s="32">
        <f t="shared" si="25"/>
        <v>2363.3712</v>
      </c>
      <c r="K326" s="8">
        <v>1</v>
      </c>
      <c r="L326" s="8">
        <v>1887.4145</v>
      </c>
      <c r="M326" s="32">
        <f t="shared" si="26"/>
        <v>1887.4145</v>
      </c>
      <c r="N326" s="8">
        <v>1</v>
      </c>
      <c r="O326" s="32">
        <v>943.70725</v>
      </c>
      <c r="P326" s="32">
        <f t="shared" si="27"/>
        <v>943.70725</v>
      </c>
      <c r="Q326" s="34" t="s">
        <v>15</v>
      </c>
    </row>
    <row r="327" ht="42.75" spans="1:17">
      <c r="A327" s="28">
        <v>325</v>
      </c>
      <c r="B327" s="18" t="s">
        <v>163</v>
      </c>
      <c r="C327" s="36" t="s">
        <v>170</v>
      </c>
      <c r="D327" s="35" t="s">
        <v>158</v>
      </c>
      <c r="E327" s="8">
        <v>3</v>
      </c>
      <c r="F327" s="8">
        <v>1824.76</v>
      </c>
      <c r="G327" s="32">
        <f t="shared" si="24"/>
        <v>5474.28</v>
      </c>
      <c r="H327" s="8">
        <v>3</v>
      </c>
      <c r="I327" s="8">
        <v>875.8848</v>
      </c>
      <c r="J327" s="32">
        <f t="shared" si="25"/>
        <v>2627.6544</v>
      </c>
      <c r="K327" s="8">
        <v>1</v>
      </c>
      <c r="L327" s="8">
        <v>2098.474</v>
      </c>
      <c r="M327" s="32">
        <f t="shared" si="26"/>
        <v>2098.474</v>
      </c>
      <c r="N327" s="8">
        <v>1</v>
      </c>
      <c r="O327" s="32">
        <v>1049.237</v>
      </c>
      <c r="P327" s="32">
        <f t="shared" si="27"/>
        <v>1049.237</v>
      </c>
      <c r="Q327" s="34" t="s">
        <v>15</v>
      </c>
    </row>
    <row r="328" ht="42.75" spans="1:17">
      <c r="A328" s="28">
        <v>326</v>
      </c>
      <c r="B328" s="18" t="s">
        <v>163</v>
      </c>
      <c r="C328" s="36" t="s">
        <v>171</v>
      </c>
      <c r="D328" s="35" t="s">
        <v>158</v>
      </c>
      <c r="E328" s="8">
        <v>3</v>
      </c>
      <c r="F328" s="8">
        <v>2191.43</v>
      </c>
      <c r="G328" s="32">
        <f t="shared" si="24"/>
        <v>6574.29</v>
      </c>
      <c r="H328" s="8">
        <v>3</v>
      </c>
      <c r="I328" s="8">
        <v>1051.8864</v>
      </c>
      <c r="J328" s="32">
        <f t="shared" si="25"/>
        <v>3155.6592</v>
      </c>
      <c r="K328" s="8">
        <v>1</v>
      </c>
      <c r="L328" s="8">
        <v>2520.1445</v>
      </c>
      <c r="M328" s="32">
        <f t="shared" si="26"/>
        <v>2520.1445</v>
      </c>
      <c r="N328" s="8">
        <v>1</v>
      </c>
      <c r="O328" s="32">
        <v>1260.07225</v>
      </c>
      <c r="P328" s="32">
        <f t="shared" si="27"/>
        <v>1260.07225</v>
      </c>
      <c r="Q328" s="34" t="s">
        <v>15</v>
      </c>
    </row>
    <row r="329" ht="42.75" spans="1:17">
      <c r="A329" s="28">
        <v>327</v>
      </c>
      <c r="B329" s="18" t="s">
        <v>163</v>
      </c>
      <c r="C329" s="36" t="s">
        <v>172</v>
      </c>
      <c r="D329" s="35" t="s">
        <v>158</v>
      </c>
      <c r="E329" s="8">
        <v>1</v>
      </c>
      <c r="F329" s="8">
        <v>3058.34</v>
      </c>
      <c r="G329" s="32">
        <f t="shared" si="24"/>
        <v>3058.34</v>
      </c>
      <c r="H329" s="8">
        <v>1</v>
      </c>
      <c r="I329" s="8">
        <v>1468.0032</v>
      </c>
      <c r="J329" s="32">
        <f t="shared" si="25"/>
        <v>1468.0032</v>
      </c>
      <c r="K329" s="8">
        <v>1</v>
      </c>
      <c r="L329" s="8">
        <v>3517.091</v>
      </c>
      <c r="M329" s="32">
        <f t="shared" si="26"/>
        <v>3517.091</v>
      </c>
      <c r="N329" s="8">
        <v>1</v>
      </c>
      <c r="O329" s="32">
        <v>1758.5455</v>
      </c>
      <c r="P329" s="32">
        <f t="shared" si="27"/>
        <v>1758.5455</v>
      </c>
      <c r="Q329" s="34" t="s">
        <v>15</v>
      </c>
    </row>
    <row r="330" ht="42.75" spans="1:17">
      <c r="A330" s="28">
        <v>328</v>
      </c>
      <c r="B330" s="18" t="s">
        <v>163</v>
      </c>
      <c r="C330" s="36" t="s">
        <v>173</v>
      </c>
      <c r="D330" s="35" t="s">
        <v>158</v>
      </c>
      <c r="E330" s="8">
        <v>1</v>
      </c>
      <c r="F330" s="8">
        <v>4194.84</v>
      </c>
      <c r="G330" s="32">
        <f t="shared" si="24"/>
        <v>4194.84</v>
      </c>
      <c r="H330" s="8">
        <v>1</v>
      </c>
      <c r="I330" s="8">
        <v>2013.5232</v>
      </c>
      <c r="J330" s="32">
        <f t="shared" si="25"/>
        <v>2013.5232</v>
      </c>
      <c r="K330" s="8">
        <v>1</v>
      </c>
      <c r="L330" s="8">
        <v>4824.066</v>
      </c>
      <c r="M330" s="32">
        <f t="shared" si="26"/>
        <v>4824.066</v>
      </c>
      <c r="N330" s="8">
        <v>1</v>
      </c>
      <c r="O330" s="32">
        <v>2412.033</v>
      </c>
      <c r="P330" s="32">
        <f t="shared" si="27"/>
        <v>2412.033</v>
      </c>
      <c r="Q330" s="34" t="s">
        <v>15</v>
      </c>
    </row>
    <row r="331" ht="42.75" spans="1:17">
      <c r="A331" s="28">
        <v>329</v>
      </c>
      <c r="B331" s="18" t="s">
        <v>163</v>
      </c>
      <c r="C331" s="36" t="s">
        <v>174</v>
      </c>
      <c r="D331" s="35" t="s">
        <v>158</v>
      </c>
      <c r="E331" s="8">
        <v>1</v>
      </c>
      <c r="F331" s="8">
        <v>5367.61</v>
      </c>
      <c r="G331" s="32">
        <f t="shared" si="24"/>
        <v>5367.61</v>
      </c>
      <c r="H331" s="8">
        <v>1</v>
      </c>
      <c r="I331" s="8">
        <v>2576.4528</v>
      </c>
      <c r="J331" s="32">
        <f t="shared" si="25"/>
        <v>2576.4528</v>
      </c>
      <c r="K331" s="8">
        <v>1</v>
      </c>
      <c r="L331" s="8">
        <v>6172.7515</v>
      </c>
      <c r="M331" s="32">
        <f t="shared" si="26"/>
        <v>6172.7515</v>
      </c>
      <c r="N331" s="8">
        <v>1</v>
      </c>
      <c r="O331" s="32">
        <v>3086.37575</v>
      </c>
      <c r="P331" s="32">
        <f t="shared" si="27"/>
        <v>3086.37575</v>
      </c>
      <c r="Q331" s="34" t="s">
        <v>15</v>
      </c>
    </row>
    <row r="332" ht="42.75" spans="1:17">
      <c r="A332" s="28">
        <v>330</v>
      </c>
      <c r="B332" s="18" t="s">
        <v>163</v>
      </c>
      <c r="C332" s="36" t="s">
        <v>175</v>
      </c>
      <c r="D332" s="35" t="s">
        <v>158</v>
      </c>
      <c r="E332" s="8">
        <v>1</v>
      </c>
      <c r="F332" s="8">
        <v>6941.88</v>
      </c>
      <c r="G332" s="32">
        <f t="shared" si="24"/>
        <v>6941.88</v>
      </c>
      <c r="H332" s="8">
        <v>1</v>
      </c>
      <c r="I332" s="8">
        <v>3332.1024</v>
      </c>
      <c r="J332" s="32">
        <f t="shared" si="25"/>
        <v>3332.1024</v>
      </c>
      <c r="K332" s="8">
        <v>1</v>
      </c>
      <c r="L332" s="8">
        <v>7983.162</v>
      </c>
      <c r="M332" s="32">
        <f t="shared" si="26"/>
        <v>7983.162</v>
      </c>
      <c r="N332" s="8">
        <v>1</v>
      </c>
      <c r="O332" s="32">
        <v>3991.581</v>
      </c>
      <c r="P332" s="32">
        <f t="shared" si="27"/>
        <v>3991.581</v>
      </c>
      <c r="Q332" s="34" t="s">
        <v>15</v>
      </c>
    </row>
    <row r="333" ht="42.75" spans="1:17">
      <c r="A333" s="28">
        <v>331</v>
      </c>
      <c r="B333" s="18" t="s">
        <v>163</v>
      </c>
      <c r="C333" s="36" t="s">
        <v>176</v>
      </c>
      <c r="D333" s="35" t="s">
        <v>158</v>
      </c>
      <c r="E333" s="8">
        <v>1</v>
      </c>
      <c r="F333" s="8">
        <v>8668.49</v>
      </c>
      <c r="G333" s="32">
        <f t="shared" si="24"/>
        <v>8668.49</v>
      </c>
      <c r="H333" s="8">
        <v>1</v>
      </c>
      <c r="I333" s="8">
        <v>4160.8752</v>
      </c>
      <c r="J333" s="32">
        <f t="shared" si="25"/>
        <v>4160.8752</v>
      </c>
      <c r="K333" s="8">
        <v>1</v>
      </c>
      <c r="L333" s="8">
        <v>9968.7635</v>
      </c>
      <c r="M333" s="32">
        <f t="shared" si="26"/>
        <v>9968.7635</v>
      </c>
      <c r="N333" s="8">
        <v>1</v>
      </c>
      <c r="O333" s="32">
        <v>4984.38175</v>
      </c>
      <c r="P333" s="32">
        <f t="shared" si="27"/>
        <v>4984.38175</v>
      </c>
      <c r="Q333" s="34" t="s">
        <v>15</v>
      </c>
    </row>
    <row r="335" spans="1:17">
      <c r="G335" s="25">
        <f>SUM(G3:G333)</f>
        <v>2423546.8</v>
      </c>
      <c r="J335" s="25">
        <f>SUM(J3:J333)</f>
        <v>1167574.464</v>
      </c>
      <c r="M335" s="25">
        <f>SUM(M3:M333)</f>
        <v>929189.719</v>
      </c>
      <c r="P335" s="25">
        <f>SUM(P3:P333)</f>
        <v>464594.8595</v>
      </c>
    </row>
    <row r="336" ht="32" customHeight="1"/>
    <row r="337" ht="32" customHeight="1"/>
    <row r="338" ht="32" customHeight="1"/>
  </sheetData>
  <mergeCells count="9">
    <mergeCell ref="E1:G1"/>
    <mergeCell ref="H1:J1"/>
    <mergeCell ref="K1:M1"/>
    <mergeCell ref="N1:P1"/>
    <mergeCell ref="A1:A2"/>
    <mergeCell ref="B1:B2"/>
    <mergeCell ref="C1:C2"/>
    <mergeCell ref="D1:D2"/>
    <mergeCell ref="Q1:Q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pane xSplit="5" ySplit="2" topLeftCell="F3" activePane="bottomRight" state="frozen"/>
      <selection/>
      <selection pane="topRight"/>
      <selection pane="bottomLeft"/>
      <selection pane="bottomRight" activeCell="H28" sqref="H28"/>
    </sheetView>
  </sheetViews>
  <sheetFormatPr defaultColWidth="9" defaultRowHeight="14" outlineLevelCol="7"/>
  <cols>
    <col min="1" max="1" width="5.75454545454545" customWidth="1"/>
    <col min="2" max="2" width="13" customWidth="1"/>
    <col min="3" max="3" width="16" customWidth="1"/>
    <col min="4" max="4" width="8.12727272727273" customWidth="1"/>
    <col min="5" max="5" width="10.2545454545455" style="1" customWidth="1"/>
    <col min="6" max="6" width="13.3727272727273" style="2" customWidth="1"/>
    <col min="7" max="7" width="14.6272727272727" style="1" customWidth="1"/>
    <col min="8" max="8" width="12.3636363636364" customWidth="1"/>
  </cols>
  <sheetData>
    <row r="1" s="10" customFormat="1" ht="16.5" spans="1:8">
      <c r="A1" s="3" t="s">
        <v>0</v>
      </c>
      <c r="B1" s="3" t="s">
        <v>1</v>
      </c>
      <c r="C1" s="3" t="s">
        <v>2</v>
      </c>
      <c r="D1" s="3" t="s">
        <v>3</v>
      </c>
      <c r="E1" s="4" t="s">
        <v>177</v>
      </c>
      <c r="F1" s="4"/>
      <c r="G1" s="4"/>
      <c r="H1" s="5" t="s">
        <v>8</v>
      </c>
    </row>
    <row r="2" s="10" customFormat="1" ht="33" spans="1:8">
      <c r="A2" s="6"/>
      <c r="B2" s="6"/>
      <c r="C2" s="6"/>
      <c r="D2" s="6"/>
      <c r="E2" s="4" t="s">
        <v>9</v>
      </c>
      <c r="F2" s="6" t="s">
        <v>10</v>
      </c>
      <c r="G2" s="4" t="s">
        <v>11</v>
      </c>
      <c r="H2" s="6"/>
    </row>
    <row r="3" s="10" customFormat="1" ht="21" spans="1:8">
      <c r="A3" s="16">
        <v>1</v>
      </c>
      <c r="B3" s="17" t="s">
        <v>178</v>
      </c>
      <c r="C3" s="18" t="s">
        <v>179</v>
      </c>
      <c r="D3" s="16" t="s">
        <v>180</v>
      </c>
      <c r="E3" s="8">
        <v>500</v>
      </c>
      <c r="F3" s="19">
        <v>29.85</v>
      </c>
      <c r="G3" s="8">
        <f>E3*F3</f>
        <v>14925</v>
      </c>
      <c r="H3" s="16" t="s">
        <v>15</v>
      </c>
    </row>
    <row r="4" s="10" customFormat="1" ht="21" spans="1:8">
      <c r="A4" s="16">
        <v>2</v>
      </c>
      <c r="B4" s="17" t="s">
        <v>178</v>
      </c>
      <c r="C4" s="18" t="s">
        <v>181</v>
      </c>
      <c r="D4" s="16" t="s">
        <v>180</v>
      </c>
      <c r="E4" s="8">
        <v>500</v>
      </c>
      <c r="F4" s="19">
        <v>25.39</v>
      </c>
      <c r="G4" s="8">
        <f t="shared" ref="G4:G22" si="0">E4*F4</f>
        <v>12695</v>
      </c>
      <c r="H4" s="16" t="s">
        <v>15</v>
      </c>
    </row>
    <row r="5" s="10" customFormat="1" ht="21" spans="1:8">
      <c r="A5" s="16">
        <v>3</v>
      </c>
      <c r="B5" s="17" t="s">
        <v>178</v>
      </c>
      <c r="C5" s="18" t="s">
        <v>182</v>
      </c>
      <c r="D5" s="16" t="s">
        <v>180</v>
      </c>
      <c r="E5" s="8">
        <v>500</v>
      </c>
      <c r="F5" s="19">
        <v>22.79</v>
      </c>
      <c r="G5" s="8">
        <f t="shared" si="0"/>
        <v>11395</v>
      </c>
      <c r="H5" s="16" t="s">
        <v>15</v>
      </c>
    </row>
    <row r="6" ht="21" spans="1:8">
      <c r="A6" s="16">
        <v>4</v>
      </c>
      <c r="B6" s="17" t="s">
        <v>178</v>
      </c>
      <c r="C6" s="18" t="s">
        <v>183</v>
      </c>
      <c r="D6" s="16" t="s">
        <v>180</v>
      </c>
      <c r="E6" s="8">
        <v>500</v>
      </c>
      <c r="F6" s="19">
        <v>22.41</v>
      </c>
      <c r="G6" s="8">
        <f t="shared" si="0"/>
        <v>11205</v>
      </c>
      <c r="H6" s="16" t="s">
        <v>15</v>
      </c>
    </row>
    <row r="7" ht="21" spans="1:8">
      <c r="A7" s="16">
        <v>5</v>
      </c>
      <c r="B7" s="17" t="s">
        <v>178</v>
      </c>
      <c r="C7" s="18" t="s">
        <v>184</v>
      </c>
      <c r="D7" s="16" t="s">
        <v>180</v>
      </c>
      <c r="E7" s="8">
        <v>500</v>
      </c>
      <c r="F7" s="19">
        <v>22.09</v>
      </c>
      <c r="G7" s="8">
        <f t="shared" si="0"/>
        <v>11045</v>
      </c>
      <c r="H7" s="16" t="s">
        <v>15</v>
      </c>
    </row>
    <row r="8" ht="21" spans="1:8">
      <c r="A8" s="16">
        <v>6</v>
      </c>
      <c r="B8" s="17" t="s">
        <v>178</v>
      </c>
      <c r="C8" s="18" t="s">
        <v>185</v>
      </c>
      <c r="D8" s="16" t="s">
        <v>180</v>
      </c>
      <c r="E8" s="8">
        <v>500</v>
      </c>
      <c r="F8" s="19">
        <v>18.35</v>
      </c>
      <c r="G8" s="8">
        <f t="shared" si="0"/>
        <v>9175</v>
      </c>
      <c r="H8" s="16" t="s">
        <v>15</v>
      </c>
    </row>
    <row r="9" ht="21" spans="1:8">
      <c r="A9" s="16">
        <v>7</v>
      </c>
      <c r="B9" s="17" t="s">
        <v>178</v>
      </c>
      <c r="C9" s="18" t="s">
        <v>186</v>
      </c>
      <c r="D9" s="16" t="s">
        <v>180</v>
      </c>
      <c r="E9" s="8">
        <v>500</v>
      </c>
      <c r="F9" s="19">
        <v>30.05</v>
      </c>
      <c r="G9" s="8">
        <f t="shared" si="0"/>
        <v>15025</v>
      </c>
      <c r="H9" s="16" t="s">
        <v>15</v>
      </c>
    </row>
    <row r="10" ht="21" spans="1:8">
      <c r="A10" s="16">
        <v>8</v>
      </c>
      <c r="B10" s="17" t="s">
        <v>178</v>
      </c>
      <c r="C10" s="18" t="s">
        <v>187</v>
      </c>
      <c r="D10" s="16" t="s">
        <v>180</v>
      </c>
      <c r="E10" s="8">
        <v>500</v>
      </c>
      <c r="F10" s="19">
        <v>26.47</v>
      </c>
      <c r="G10" s="8">
        <f t="shared" si="0"/>
        <v>13235</v>
      </c>
      <c r="H10" s="16" t="s">
        <v>15</v>
      </c>
    </row>
    <row r="11" ht="21" spans="1:8">
      <c r="A11" s="16">
        <v>9</v>
      </c>
      <c r="B11" s="17" t="s">
        <v>178</v>
      </c>
      <c r="C11" s="18" t="s">
        <v>188</v>
      </c>
      <c r="D11" s="16" t="s">
        <v>180</v>
      </c>
      <c r="E11" s="8">
        <v>500</v>
      </c>
      <c r="F11" s="19">
        <v>22.39</v>
      </c>
      <c r="G11" s="8">
        <f t="shared" si="0"/>
        <v>11195</v>
      </c>
      <c r="H11" s="16" t="s">
        <v>15</v>
      </c>
    </row>
    <row r="12" ht="21" spans="1:8">
      <c r="A12" s="16">
        <v>10</v>
      </c>
      <c r="B12" s="17" t="s">
        <v>178</v>
      </c>
      <c r="C12" s="18" t="s">
        <v>189</v>
      </c>
      <c r="D12" s="16" t="s">
        <v>180</v>
      </c>
      <c r="E12" s="8">
        <v>500</v>
      </c>
      <c r="F12" s="19">
        <v>30.05</v>
      </c>
      <c r="G12" s="8">
        <f t="shared" si="0"/>
        <v>15025</v>
      </c>
      <c r="H12" s="16" t="s">
        <v>15</v>
      </c>
    </row>
    <row r="13" ht="21" spans="1:8">
      <c r="A13" s="16">
        <v>11</v>
      </c>
      <c r="B13" s="17" t="s">
        <v>178</v>
      </c>
      <c r="C13" s="18" t="s">
        <v>190</v>
      </c>
      <c r="D13" s="16" t="s">
        <v>180</v>
      </c>
      <c r="E13" s="8">
        <v>500</v>
      </c>
      <c r="F13" s="19">
        <v>26.47</v>
      </c>
      <c r="G13" s="8">
        <f t="shared" si="0"/>
        <v>13235</v>
      </c>
      <c r="H13" s="16" t="s">
        <v>15</v>
      </c>
    </row>
    <row r="14" ht="21" spans="1:8">
      <c r="A14" s="16">
        <v>12</v>
      </c>
      <c r="B14" s="17" t="s">
        <v>178</v>
      </c>
      <c r="C14" s="18" t="s">
        <v>191</v>
      </c>
      <c r="D14" s="16" t="s">
        <v>180</v>
      </c>
      <c r="E14" s="8">
        <v>500</v>
      </c>
      <c r="F14" s="19">
        <v>22.39</v>
      </c>
      <c r="G14" s="8">
        <f t="shared" si="0"/>
        <v>11195</v>
      </c>
      <c r="H14" s="16" t="s">
        <v>15</v>
      </c>
    </row>
    <row r="15" ht="31.5" spans="1:8">
      <c r="A15" s="16">
        <v>13</v>
      </c>
      <c r="B15" s="18" t="s">
        <v>192</v>
      </c>
      <c r="C15" s="20" t="s">
        <v>193</v>
      </c>
      <c r="D15" s="16" t="s">
        <v>180</v>
      </c>
      <c r="E15" s="8">
        <v>500</v>
      </c>
      <c r="F15" s="21">
        <v>46.8</v>
      </c>
      <c r="G15" s="8">
        <f t="shared" si="0"/>
        <v>23400</v>
      </c>
      <c r="H15" s="16" t="s">
        <v>15</v>
      </c>
    </row>
    <row r="16" ht="31.5" spans="1:8">
      <c r="A16" s="16">
        <v>14</v>
      </c>
      <c r="B16" s="18" t="s">
        <v>192</v>
      </c>
      <c r="C16" s="17" t="s">
        <v>194</v>
      </c>
      <c r="D16" s="16" t="s">
        <v>180</v>
      </c>
      <c r="E16" s="8">
        <v>500</v>
      </c>
      <c r="F16" s="19">
        <v>51.12</v>
      </c>
      <c r="G16" s="8">
        <f t="shared" si="0"/>
        <v>25560</v>
      </c>
      <c r="H16" s="16" t="s">
        <v>15</v>
      </c>
    </row>
    <row r="17" ht="31.5" spans="1:8">
      <c r="A17" s="16">
        <v>15</v>
      </c>
      <c r="B17" s="18" t="s">
        <v>195</v>
      </c>
      <c r="C17" s="17" t="s">
        <v>146</v>
      </c>
      <c r="D17" s="16" t="s">
        <v>180</v>
      </c>
      <c r="E17" s="8">
        <v>500</v>
      </c>
      <c r="F17" s="21">
        <v>39.7</v>
      </c>
      <c r="G17" s="8">
        <f t="shared" si="0"/>
        <v>19850</v>
      </c>
      <c r="H17" s="16" t="s">
        <v>15</v>
      </c>
    </row>
    <row r="18" ht="31.5" spans="1:8">
      <c r="A18" s="16">
        <v>16</v>
      </c>
      <c r="B18" s="18" t="s">
        <v>196</v>
      </c>
      <c r="C18" s="17" t="s">
        <v>197</v>
      </c>
      <c r="D18" s="16" t="s">
        <v>180</v>
      </c>
      <c r="E18" s="8">
        <v>500</v>
      </c>
      <c r="F18" s="19">
        <v>68.89</v>
      </c>
      <c r="G18" s="8">
        <f t="shared" si="0"/>
        <v>34445</v>
      </c>
      <c r="H18" s="16" t="s">
        <v>15</v>
      </c>
    </row>
    <row r="19" ht="31.5" spans="1:8">
      <c r="A19" s="16">
        <v>17</v>
      </c>
      <c r="B19" s="18" t="s">
        <v>196</v>
      </c>
      <c r="C19" s="17" t="s">
        <v>198</v>
      </c>
      <c r="D19" s="16" t="s">
        <v>180</v>
      </c>
      <c r="E19" s="8">
        <v>500</v>
      </c>
      <c r="F19" s="19">
        <v>73.97</v>
      </c>
      <c r="G19" s="8">
        <f t="shared" si="0"/>
        <v>36985</v>
      </c>
      <c r="H19" s="16" t="s">
        <v>15</v>
      </c>
    </row>
    <row r="20" ht="31.5" spans="1:8">
      <c r="A20" s="16">
        <v>18</v>
      </c>
      <c r="B20" s="18" t="s">
        <v>199</v>
      </c>
      <c r="C20" s="17" t="s">
        <v>146</v>
      </c>
      <c r="D20" s="16" t="s">
        <v>180</v>
      </c>
      <c r="E20" s="8">
        <v>500</v>
      </c>
      <c r="F20" s="21">
        <v>39.7</v>
      </c>
      <c r="G20" s="8">
        <f t="shared" si="0"/>
        <v>19850</v>
      </c>
      <c r="H20" s="16" t="s">
        <v>15</v>
      </c>
    </row>
    <row r="21" ht="21" spans="1:8">
      <c r="A21" s="16">
        <v>19</v>
      </c>
      <c r="B21" s="18" t="s">
        <v>200</v>
      </c>
      <c r="C21" s="17" t="s">
        <v>201</v>
      </c>
      <c r="D21" s="16" t="s">
        <v>180</v>
      </c>
      <c r="E21" s="8">
        <v>500</v>
      </c>
      <c r="F21" s="19">
        <v>29.85</v>
      </c>
      <c r="G21" s="8">
        <f t="shared" si="0"/>
        <v>14925</v>
      </c>
      <c r="H21" s="16" t="s">
        <v>15</v>
      </c>
    </row>
    <row r="22" ht="21" spans="1:8">
      <c r="A22" s="16">
        <v>20</v>
      </c>
      <c r="B22" s="18" t="s">
        <v>200</v>
      </c>
      <c r="C22" s="17" t="s">
        <v>202</v>
      </c>
      <c r="D22" s="16" t="s">
        <v>180</v>
      </c>
      <c r="E22" s="8">
        <v>500</v>
      </c>
      <c r="F22" s="19">
        <v>29.85</v>
      </c>
      <c r="G22" s="8">
        <f t="shared" si="0"/>
        <v>14925</v>
      </c>
      <c r="H22" s="16" t="s">
        <v>15</v>
      </c>
    </row>
    <row r="23" spans="1:8">
      <c r="G23" s="2">
        <f>SUM(G3:G22)</f>
        <v>339290</v>
      </c>
    </row>
  </sheetData>
  <mergeCells count="6">
    <mergeCell ref="E1:G1"/>
    <mergeCell ref="A1:A2"/>
    <mergeCell ref="B1:B2"/>
    <mergeCell ref="C1:C2"/>
    <mergeCell ref="D1:D2"/>
    <mergeCell ref="H1:H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workbookViewId="0">
      <selection activeCell="D21" sqref="D21"/>
    </sheetView>
  </sheetViews>
  <sheetFormatPr defaultColWidth="9" defaultRowHeight="14" outlineLevelRow="6"/>
  <cols>
    <col min="1" max="1" width="5.87272727272727" customWidth="1"/>
    <col min="2" max="2" width="10.8727272727273" customWidth="1"/>
    <col min="3" max="3" width="16.3636363636364" customWidth="1"/>
    <col min="5" max="5" width="10.2545454545455" style="1" customWidth="1"/>
    <col min="6" max="6" width="13.3727272727273" style="2" customWidth="1"/>
    <col min="7" max="7" width="14.6272727272727" style="1" customWidth="1"/>
    <col min="8" max="8" width="13.5" style="1" customWidth="1"/>
    <col min="9" max="9" width="11.8727272727273" style="2" customWidth="1"/>
    <col min="10" max="10" width="13.8727272727273" style="1" customWidth="1"/>
    <col min="11" max="11" width="11.6272727272727" customWidth="1"/>
    <col min="12" max="15" width="9" hidden="1" customWidth="1"/>
  </cols>
  <sheetData>
    <row r="1" s="10" customFormat="1" ht="16.5" spans="1:15">
      <c r="A1" s="3" t="s">
        <v>0</v>
      </c>
      <c r="B1" s="3" t="s">
        <v>1</v>
      </c>
      <c r="C1" s="3" t="s">
        <v>2</v>
      </c>
      <c r="D1" s="3" t="s">
        <v>3</v>
      </c>
      <c r="E1" s="4" t="s">
        <v>203</v>
      </c>
      <c r="F1" s="4"/>
      <c r="G1" s="4"/>
      <c r="H1" s="4" t="s">
        <v>204</v>
      </c>
      <c r="I1" s="4"/>
      <c r="J1" s="4"/>
      <c r="K1" s="5" t="s">
        <v>8</v>
      </c>
      <c r="L1" s="11" t="s">
        <v>205</v>
      </c>
      <c r="M1" s="11" t="s">
        <v>206</v>
      </c>
      <c r="N1" s="11" t="s">
        <v>207</v>
      </c>
      <c r="O1" s="11" t="s">
        <v>208</v>
      </c>
    </row>
    <row r="2" s="10" customFormat="1" ht="33" spans="1:15">
      <c r="A2" s="6"/>
      <c r="B2" s="6"/>
      <c r="C2" s="6"/>
      <c r="D2" s="6"/>
      <c r="E2" s="4" t="s">
        <v>9</v>
      </c>
      <c r="F2" s="6" t="s">
        <v>10</v>
      </c>
      <c r="G2" s="4" t="s">
        <v>11</v>
      </c>
      <c r="H2" s="4" t="s">
        <v>9</v>
      </c>
      <c r="I2" s="6" t="s">
        <v>10</v>
      </c>
      <c r="J2" s="4" t="s">
        <v>11</v>
      </c>
      <c r="K2" s="6"/>
      <c r="L2" s="11"/>
      <c r="M2" s="11"/>
      <c r="N2" s="11"/>
      <c r="O2" s="11"/>
    </row>
    <row r="3" ht="43.5" spans="1:15">
      <c r="A3" s="7">
        <v>1</v>
      </c>
      <c r="B3" s="7" t="s">
        <v>209</v>
      </c>
      <c r="C3" s="12" t="s">
        <v>210</v>
      </c>
      <c r="D3" s="7" t="s">
        <v>126</v>
      </c>
      <c r="E3" s="8">
        <v>5</v>
      </c>
      <c r="F3" s="9">
        <f>350*2+20</f>
        <v>720</v>
      </c>
      <c r="G3" s="8">
        <f>E3*F3</f>
        <v>3600</v>
      </c>
      <c r="H3" s="8">
        <v>5</v>
      </c>
      <c r="I3" s="9">
        <f>350*2+20+50</f>
        <v>770</v>
      </c>
      <c r="J3" s="8">
        <f>H3*I3</f>
        <v>3850</v>
      </c>
      <c r="K3" s="13" t="s">
        <v>15</v>
      </c>
      <c r="L3" s="14" t="s">
        <v>211</v>
      </c>
      <c r="M3" s="14" t="s">
        <v>211</v>
      </c>
      <c r="N3" s="14" t="s">
        <v>212</v>
      </c>
      <c r="O3" s="14" t="s">
        <v>213</v>
      </c>
    </row>
    <row r="4" ht="43.5" spans="1:15">
      <c r="A4" s="7">
        <v>2</v>
      </c>
      <c r="B4" s="7" t="s">
        <v>209</v>
      </c>
      <c r="C4" s="12" t="s">
        <v>214</v>
      </c>
      <c r="D4" s="7" t="s">
        <v>126</v>
      </c>
      <c r="E4" s="8">
        <v>5</v>
      </c>
      <c r="F4" s="9">
        <f>350*2+20</f>
        <v>720</v>
      </c>
      <c r="G4" s="8">
        <f>E4*F4</f>
        <v>3600</v>
      </c>
      <c r="H4" s="8">
        <v>5</v>
      </c>
      <c r="I4" s="9">
        <f>350*2+20+50</f>
        <v>770</v>
      </c>
      <c r="J4" s="8">
        <f>H4*I4</f>
        <v>3850</v>
      </c>
      <c r="K4" s="13" t="s">
        <v>15</v>
      </c>
      <c r="L4" s="14" t="s">
        <v>215</v>
      </c>
      <c r="M4" s="14" t="s">
        <v>215</v>
      </c>
      <c r="N4" s="14" t="s">
        <v>212</v>
      </c>
      <c r="O4" s="14" t="s">
        <v>213</v>
      </c>
    </row>
    <row r="5" ht="43.5" spans="1:15">
      <c r="A5" s="7">
        <v>3</v>
      </c>
      <c r="B5" s="7" t="s">
        <v>209</v>
      </c>
      <c r="C5" s="12" t="s">
        <v>216</v>
      </c>
      <c r="D5" s="7" t="s">
        <v>126</v>
      </c>
      <c r="E5" s="8">
        <v>2</v>
      </c>
      <c r="F5" s="9">
        <f>350*2+20</f>
        <v>720</v>
      </c>
      <c r="G5" s="8">
        <f>E5*F5</f>
        <v>1440</v>
      </c>
      <c r="H5" s="8">
        <v>2</v>
      </c>
      <c r="I5" s="9">
        <f>350*2+20+50</f>
        <v>770</v>
      </c>
      <c r="J5" s="8">
        <f>H5*I5</f>
        <v>1540</v>
      </c>
      <c r="K5" s="13" t="s">
        <v>15</v>
      </c>
      <c r="L5" s="14" t="s">
        <v>217</v>
      </c>
      <c r="M5" s="14" t="s">
        <v>217</v>
      </c>
      <c r="N5" s="14" t="s">
        <v>215</v>
      </c>
      <c r="O5" s="14" t="s">
        <v>215</v>
      </c>
    </row>
    <row r="6" ht="43.5" spans="1:15">
      <c r="A6" s="7">
        <v>4</v>
      </c>
      <c r="B6" s="7" t="s">
        <v>209</v>
      </c>
      <c r="C6" s="12" t="s">
        <v>218</v>
      </c>
      <c r="D6" s="7" t="s">
        <v>126</v>
      </c>
      <c r="E6" s="8">
        <v>2</v>
      </c>
      <c r="F6" s="9">
        <f>350*2+20</f>
        <v>720</v>
      </c>
      <c r="G6" s="8">
        <f>E6*F6</f>
        <v>1440</v>
      </c>
      <c r="H6" s="8">
        <v>2</v>
      </c>
      <c r="I6" s="9">
        <f>350*2+20+50</f>
        <v>770</v>
      </c>
      <c r="J6" s="8">
        <f>H6*I6</f>
        <v>1540</v>
      </c>
      <c r="K6" s="13" t="s">
        <v>15</v>
      </c>
      <c r="L6" s="14" t="s">
        <v>217</v>
      </c>
      <c r="M6" s="14" t="s">
        <v>217</v>
      </c>
      <c r="N6" s="14" t="s">
        <v>215</v>
      </c>
      <c r="O6" s="14" t="s">
        <v>215</v>
      </c>
    </row>
    <row r="7" spans="1:15">
      <c r="G7" s="15">
        <f>SUM(G3:G6)</f>
        <v>10080</v>
      </c>
      <c r="H7" s="15"/>
      <c r="I7" s="15"/>
      <c r="J7" s="15">
        <f>SUM(J3:J6)</f>
        <v>10780</v>
      </c>
    </row>
  </sheetData>
  <mergeCells count="11">
    <mergeCell ref="E1:G1"/>
    <mergeCell ref="H1:J1"/>
    <mergeCell ref="A1:A2"/>
    <mergeCell ref="B1:B2"/>
    <mergeCell ref="C1:C2"/>
    <mergeCell ref="D1:D2"/>
    <mergeCell ref="K1:K2"/>
    <mergeCell ref="L1:L2"/>
    <mergeCell ref="M1:M2"/>
    <mergeCell ref="N1:N2"/>
    <mergeCell ref="O1:O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workbookViewId="0">
      <selection activeCell="H15" sqref="H15"/>
    </sheetView>
  </sheetViews>
  <sheetFormatPr defaultColWidth="9" defaultRowHeight="14" outlineLevelRow="7"/>
  <cols>
    <col min="3" max="3" width="14.2545454545455" customWidth="1"/>
    <col min="5" max="5" width="10.2545454545455" style="1" customWidth="1"/>
    <col min="6" max="6" width="13.3727272727273" style="2" customWidth="1"/>
    <col min="7" max="7" width="14.6272727272727" style="1" customWidth="1"/>
    <col min="8" max="8" width="13.5" style="1" customWidth="1"/>
    <col min="9" max="9" width="11.8727272727273" style="2" customWidth="1"/>
    <col min="10" max="10" width="13.8727272727273" style="1" customWidth="1"/>
    <col min="11" max="11" width="10" customWidth="1"/>
  </cols>
  <sheetData>
    <row r="1" ht="16.5" spans="1:11">
      <c r="A1" s="3" t="s">
        <v>0</v>
      </c>
      <c r="B1" s="3" t="s">
        <v>1</v>
      </c>
      <c r="C1" s="3" t="s">
        <v>2</v>
      </c>
      <c r="D1" s="3" t="s">
        <v>3</v>
      </c>
      <c r="E1" s="4" t="s">
        <v>177</v>
      </c>
      <c r="F1" s="4"/>
      <c r="G1" s="4"/>
      <c r="H1" s="4" t="s">
        <v>219</v>
      </c>
      <c r="I1" s="4"/>
      <c r="J1" s="4"/>
      <c r="K1" s="5" t="s">
        <v>8</v>
      </c>
    </row>
    <row r="2" ht="33" spans="1:11">
      <c r="A2" s="6"/>
      <c r="B2" s="6"/>
      <c r="C2" s="6"/>
      <c r="D2" s="6"/>
      <c r="E2" s="4" t="s">
        <v>9</v>
      </c>
      <c r="F2" s="6" t="s">
        <v>10</v>
      </c>
      <c r="G2" s="4" t="s">
        <v>11</v>
      </c>
      <c r="H2" s="4" t="s">
        <v>9</v>
      </c>
      <c r="I2" s="6" t="s">
        <v>10</v>
      </c>
      <c r="J2" s="4" t="s">
        <v>11</v>
      </c>
      <c r="K2" s="6"/>
    </row>
    <row r="3" spans="1:11">
      <c r="A3" s="7">
        <v>1</v>
      </c>
      <c r="B3" s="7" t="s">
        <v>220</v>
      </c>
      <c r="C3" s="7" t="s">
        <v>221</v>
      </c>
      <c r="D3" s="7" t="s">
        <v>126</v>
      </c>
      <c r="E3" s="8">
        <v>50</v>
      </c>
      <c r="F3" s="9">
        <f>350*1.3</f>
        <v>455</v>
      </c>
      <c r="G3" s="8">
        <f>E3*F3</f>
        <v>22750</v>
      </c>
      <c r="H3" s="8">
        <v>10</v>
      </c>
      <c r="I3" s="9">
        <f>350*1.3+50</f>
        <v>505</v>
      </c>
      <c r="J3" s="8">
        <f>H3*I3</f>
        <v>5050</v>
      </c>
      <c r="K3" s="7"/>
    </row>
    <row r="8" spans="1:11">
      <c r="J8" s="1">
        <f>SUM(G3+J3)</f>
        <v>27800</v>
      </c>
    </row>
  </sheetData>
  <mergeCells count="7">
    <mergeCell ref="E1:G1"/>
    <mergeCell ref="H1:J1"/>
    <mergeCell ref="A1:A2"/>
    <mergeCell ref="B1:B2"/>
    <mergeCell ref="C1:C2"/>
    <mergeCell ref="D1:D2"/>
    <mergeCell ref="K1:K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工业管道工程</vt:lpstr>
      <vt:lpstr>平台制作安装</vt:lpstr>
      <vt:lpstr>带压密封</vt:lpstr>
      <vt:lpstr>点工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狼</cp:lastModifiedBy>
  <dcterms:created xsi:type="dcterms:W3CDTF">2024-12-01T07:45:00Z</dcterms:created>
  <dcterms:modified xsi:type="dcterms:W3CDTF">2025-12-15T00:24:10Z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C4CBB9E2D86C41409684F7041F6DE66B_13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