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业管道工程" sheetId="1" r:id="rId1"/>
    <sheet name="平台制造安装" sheetId="8" r:id="rId2"/>
    <sheet name="带压密封" sheetId="9" r:id="rId3"/>
    <sheet name="点工" sheetId="11" r:id="rId4"/>
  </sheets>
  <definedNames>
    <definedName name="_xlnm._FilterDatabase" localSheetId="0" hidden="1">工业管道工程!$A$3:$P$44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<sst xmlns="http://schemas.openxmlformats.org/spreadsheetml/2006/main" count="331" uniqueCount="86">
  <si>
    <t xml:space="preserve">2025年公铁运输安装类施工报价清单                 </t>
  </si>
  <si>
    <t>报价单位：人民币/元
以下报价均为含税价</t>
  </si>
  <si>
    <t>序号</t>
  </si>
  <si>
    <t>项目名称</t>
  </si>
  <si>
    <t>项目特征描述</t>
  </si>
  <si>
    <t>计量单位</t>
  </si>
  <si>
    <t>拟安装数量（不登高）</t>
  </si>
  <si>
    <t>拟拆除数量（不登高）</t>
  </si>
  <si>
    <t>拟安装数量（登高）</t>
  </si>
  <si>
    <t>拟拆除数量（登高）</t>
  </si>
  <si>
    <t>拟作业量</t>
  </si>
  <si>
    <t>控制单价</t>
  </si>
  <si>
    <t>合计</t>
  </si>
  <si>
    <t>管道按拆</t>
  </si>
  <si>
    <t>1.规格：DN15
2.材质：碳钢
3.压力等级：低压
4.连接方式：螺纹</t>
  </si>
  <si>
    <t>米</t>
  </si>
  <si>
    <t>1.规格：DN20
2.材质：碳钢
3.压力等级：低压
4.连接方式：螺纹</t>
  </si>
  <si>
    <t>1.规格：DN25
2.材质：碳钢
3.压力等级：低压
5.连接方式：螺纹</t>
  </si>
  <si>
    <t>1.规格：DN50
2.材质：碳钢
3.压力等级：低压
6.连接方式：螺纹</t>
  </si>
  <si>
    <t>1.规格：DN15
2.材质：碳钢
3.压力等级：低压
4.连接方式：焊接</t>
  </si>
  <si>
    <t>1.规格：DN20
2.材质：碳钢
3.压力等级：低压
4.连接方式：焊接</t>
  </si>
  <si>
    <t>1.规格：DN25
2.材质：碳钢
3.压力等级：低压
4.连接方式：焊接</t>
  </si>
  <si>
    <t>/</t>
  </si>
  <si>
    <t>1.规格：DN50
2.材质：碳钢
3.压力等级：低压
4.连接方式：焊接</t>
  </si>
  <si>
    <t>1.规格：DN80
2.材质：碳钢
3.压力等级：低压
4.连接方式：焊接</t>
  </si>
  <si>
    <t>1.规格：DN100
2.材质：碳钢
3.压力等级：低压
4.连接方式：焊接</t>
  </si>
  <si>
    <t>1.规格：DN125
2.材质：碳钢
3.压力等级：低压
4.连接方式：焊接</t>
  </si>
  <si>
    <t>1.规格：DN150
2.材质：碳钢
3.压力等级：低压
4.连接方式：焊接</t>
  </si>
  <si>
    <t>1.规格：DN200
2.材质：碳钢
3.压力等级：低压
4.连接方式：焊接</t>
  </si>
  <si>
    <t>1.规格：DN250
2.材质：碳钢
3.压力等级：低压
4.连接方式：焊接</t>
  </si>
  <si>
    <t>1.规格：DN300
2.材质：碳钢
3.压力等级：低压
4.连接方式：焊接</t>
  </si>
  <si>
    <t>1.规格：DN350
2.材质：碳钢
3.压力等级：低压
4.连接方式：焊接</t>
  </si>
  <si>
    <t>管道检修</t>
  </si>
  <si>
    <t>1.规格：DN15
2.材质：碳钢
3.压力等级：低中压</t>
  </si>
  <si>
    <t>处</t>
  </si>
  <si>
    <t>1.规格：DN20
2.材质：碳钢
3.压力等级：低中压</t>
  </si>
  <si>
    <t>1.规格：DN25
2.材质：碳钢
3.压力等级：低中压</t>
  </si>
  <si>
    <t>1.规格：DN50
2.材质：碳钢
3.压力等级：低中压</t>
  </si>
  <si>
    <t>1.规格：DN80
2.材质：碳钢
3.压力等级：低中压</t>
  </si>
  <si>
    <t>1.规格：DN100
2.材质：碳钢
3.压力等级：低中压</t>
  </si>
  <si>
    <t>1.规格：DN125
2.材质：碳钢
3.压力等级：低中压</t>
  </si>
  <si>
    <t>1.规格：DN150
2.材质：碳钢
3.压力等级：低中压</t>
  </si>
  <si>
    <t>1.规格：DN200
2.材质：碳钢
3.压力等级：低中压</t>
  </si>
  <si>
    <t>1.规格：DN250
2.材质：碳钢
3.压力等级：低中压</t>
  </si>
  <si>
    <t>1.规格：DN300
2.材质：碳钢
3.压力等级：低中压</t>
  </si>
  <si>
    <t>1.规格：DN350
2.材质：碳钢
3.压力等级：低中压</t>
  </si>
  <si>
    <t>普通阀门安拆</t>
  </si>
  <si>
    <t>1.规格：DN25
2.材质：碳钢/不锈钢
3.压力等级：低中压</t>
  </si>
  <si>
    <t>个</t>
  </si>
  <si>
    <t>1.规格：DN50
2.材质：碳钢/不锈钢
3.压力等级：低中压</t>
  </si>
  <si>
    <t>1.规格：DN200
2.材质：碳钢/不锈钢
3.压力等级：低中压</t>
  </si>
  <si>
    <t>1.规格：DN250
2.材质：碳钢/不锈钢
3.压力等级：低中压</t>
  </si>
  <si>
    <t>安全阀安拆</t>
  </si>
  <si>
    <t>一般管架安拆</t>
  </si>
  <si>
    <t>kg</t>
  </si>
  <si>
    <t>一般管架制作</t>
  </si>
  <si>
    <t>盲板安拆</t>
  </si>
  <si>
    <t>1.规格：DN25
2.材质：碳钢/不锈钢
3.压力等级：低中压
4.制作</t>
  </si>
  <si>
    <t>块</t>
  </si>
  <si>
    <t>1.规格：DN50
2.材质：碳钢/不锈钢
3.压力等级：低中压
4.制作</t>
  </si>
  <si>
    <t>1.规格：DN80
2.材质：碳钢/不锈钢
3.压力等级：低中压
4.制作</t>
  </si>
  <si>
    <t xml:space="preserve">合计： （大写）           </t>
  </si>
  <si>
    <t>拟作业数量（不登高）</t>
  </si>
  <si>
    <t>平台制作安装</t>
  </si>
  <si>
    <t>1.花纹板式平台 
2.矩形(t以内) 0.5</t>
  </si>
  <si>
    <t>1.格栅板平台 
2.矩形(t以内) 0.5</t>
  </si>
  <si>
    <t>梯子、栏杆扶手制作安装 斜梯制作安装</t>
  </si>
  <si>
    <t>花纹板踏步</t>
  </si>
  <si>
    <t>格栅板踏步</t>
  </si>
  <si>
    <t>梯子、栏杆扶手制作安装 栏杆、扶手制作安装</t>
  </si>
  <si>
    <t>格栅板平台安装</t>
  </si>
  <si>
    <t xml:space="preserve"> 固定方式 焊接固定</t>
  </si>
  <si>
    <t xml:space="preserve"> 固定方式 螺栓紧固</t>
  </si>
  <si>
    <t xml:space="preserve">合计：（大写）            </t>
  </si>
  <si>
    <t>拟安装作业数量（不登高）</t>
  </si>
  <si>
    <t>拟安装作业数量（登高）</t>
  </si>
  <si>
    <t>带压密封</t>
  </si>
  <si>
    <r>
      <rPr>
        <sz val="11"/>
        <color theme="1"/>
        <rFont val="宋体"/>
        <charset val="134"/>
        <scheme val="minor"/>
      </rPr>
      <t>1.规格：</t>
    </r>
    <r>
      <rPr>
        <sz val="11"/>
        <color theme="1"/>
        <rFont val="Microsoft YaHei"/>
        <charset val="134"/>
      </rPr>
      <t>≤</t>
    </r>
    <r>
      <rPr>
        <sz val="11"/>
        <color theme="1"/>
        <rFont val="宋体"/>
        <charset val="134"/>
      </rPr>
      <t>∅</t>
    </r>
    <r>
      <rPr>
        <sz val="11"/>
        <color theme="1"/>
        <rFont val="宋体"/>
        <charset val="134"/>
        <scheme val="minor"/>
      </rPr>
      <t>100mm
2.抱箍制安</t>
    </r>
  </si>
  <si>
    <r>
      <rPr>
        <sz val="11"/>
        <color theme="1"/>
        <rFont val="宋体"/>
        <charset val="134"/>
        <scheme val="minor"/>
      </rPr>
      <t>1.规格：</t>
    </r>
    <r>
      <rPr>
        <sz val="11"/>
        <color theme="1"/>
        <rFont val="Microsoft YaHei"/>
        <charset val="134"/>
      </rPr>
      <t>≤</t>
    </r>
    <r>
      <rPr>
        <sz val="11"/>
        <color theme="1"/>
        <rFont val="宋体"/>
        <charset val="134"/>
      </rPr>
      <t>∅</t>
    </r>
    <r>
      <rPr>
        <sz val="11"/>
        <color theme="1"/>
        <rFont val="宋体"/>
        <charset val="134"/>
        <scheme val="minor"/>
      </rPr>
      <t>200mm
2.抱箍制安</t>
    </r>
  </si>
  <si>
    <r>
      <rPr>
        <sz val="11"/>
        <color theme="1"/>
        <rFont val="宋体"/>
        <charset val="134"/>
        <scheme val="minor"/>
      </rPr>
      <t>1.规格：</t>
    </r>
    <r>
      <rPr>
        <sz val="11"/>
        <color theme="1"/>
        <rFont val="Microsoft YaHei"/>
        <charset val="134"/>
      </rPr>
      <t>≤</t>
    </r>
    <r>
      <rPr>
        <sz val="11"/>
        <color theme="1"/>
        <rFont val="宋体"/>
        <charset val="134"/>
      </rPr>
      <t>∅</t>
    </r>
    <r>
      <rPr>
        <sz val="11"/>
        <color theme="1"/>
        <rFont val="宋体"/>
        <charset val="134"/>
        <scheme val="minor"/>
      </rPr>
      <t>300mm
2.抱箍制安</t>
    </r>
  </si>
  <si>
    <r>
      <rPr>
        <sz val="11"/>
        <color theme="1"/>
        <rFont val="宋体"/>
        <charset val="134"/>
        <scheme val="minor"/>
      </rPr>
      <t>1.规格：</t>
    </r>
    <r>
      <rPr>
        <sz val="11"/>
        <color theme="1"/>
        <rFont val="Microsoft YaHei"/>
        <charset val="134"/>
      </rPr>
      <t>≤</t>
    </r>
    <r>
      <rPr>
        <sz val="11"/>
        <color theme="1"/>
        <rFont val="宋体"/>
        <charset val="134"/>
      </rPr>
      <t>∅</t>
    </r>
    <r>
      <rPr>
        <sz val="11"/>
        <color theme="1"/>
        <rFont val="宋体"/>
        <charset val="134"/>
        <scheme val="minor"/>
      </rPr>
      <t>400mm
2.抱箍制安</t>
    </r>
  </si>
  <si>
    <t xml:space="preserve">合计：（大写） </t>
  </si>
  <si>
    <t>拟作业数量（登高）</t>
  </si>
  <si>
    <t>点工</t>
  </si>
  <si>
    <t>人工（普工）</t>
  </si>
  <si>
    <t xml:space="preserve">合计：（大写）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</si>
</sst>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"/>
      <scheme val="minor"/>
    </font>
    <font>
      <sz val="10.5"/>
      <name val="宋体"/>
      <charset val="1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icrosoft YaHei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Fill="1" applyAlignment="1">
      <alignment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76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76" fontId="8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76" fontId="0" fillId="0" borderId="6" xfId="0" applyNumberFormat="1" applyBorder="1" applyAlignment="1" applyProtection="1">
      <alignment horizontal="left" vertical="center"/>
      <protection locked="0"/>
    </xf>
    <xf numFmtId="176" fontId="0" fillId="0" borderId="12" xfId="0" applyNumberForma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44</xdr:row>
      <xdr:rowOff>0</xdr:rowOff>
    </xdr:from>
    <xdr:to>
      <xdr:col>15</xdr:col>
      <xdr:colOff>1038225</xdr:colOff>
      <xdr:row>48</xdr:row>
      <xdr:rowOff>47625</xdr:rowOff>
    </xdr:to>
    <xdr:sp>
      <xdr:nvSpPr>
        <xdr:cNvPr id="2" name="文本框 1"/>
        <xdr:cNvSpPr txBox="1"/>
      </xdr:nvSpPr>
      <xdr:spPr>
        <a:xfrm>
          <a:off x="9525" y="21075650"/>
          <a:ext cx="1328293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年公铁运输安装类施工报价清单，控制单价已填，请投标单位在表格中填入投标单价和合价，拟作业量为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12</xdr:row>
      <xdr:rowOff>28575</xdr:rowOff>
    </xdr:from>
    <xdr:to>
      <xdr:col>6</xdr:col>
      <xdr:colOff>1114425</xdr:colOff>
      <xdr:row>16</xdr:row>
      <xdr:rowOff>76200</xdr:rowOff>
    </xdr:to>
    <xdr:sp>
      <xdr:nvSpPr>
        <xdr:cNvPr id="2" name="文本框 1"/>
        <xdr:cNvSpPr txBox="1"/>
      </xdr:nvSpPr>
      <xdr:spPr>
        <a:xfrm>
          <a:off x="19050" y="3041650"/>
          <a:ext cx="587756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年公铁运输安装类施工报价清单，控制单价已填，请投标单位在表格中填入投标单价和合价，拟作业量为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9</xdr:row>
      <xdr:rowOff>19050</xdr:rowOff>
    </xdr:from>
    <xdr:to>
      <xdr:col>9</xdr:col>
      <xdr:colOff>981075</xdr:colOff>
      <xdr:row>14</xdr:row>
      <xdr:rowOff>66675</xdr:rowOff>
    </xdr:to>
    <xdr:sp>
      <xdr:nvSpPr>
        <xdr:cNvPr id="2" name="文本框 1"/>
        <xdr:cNvSpPr txBox="1"/>
      </xdr:nvSpPr>
      <xdr:spPr>
        <a:xfrm>
          <a:off x="635" y="2911475"/>
          <a:ext cx="943229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年公铁运输安装类施工报价清单，控制单价已填，请投标单位在表格中填入投标单价和合价，拟作业量为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6</xdr:row>
      <xdr:rowOff>9525</xdr:rowOff>
    </xdr:from>
    <xdr:to>
      <xdr:col>9</xdr:col>
      <xdr:colOff>1038225</xdr:colOff>
      <xdr:row>9</xdr:row>
      <xdr:rowOff>76200</xdr:rowOff>
    </xdr:to>
    <xdr:sp>
      <xdr:nvSpPr>
        <xdr:cNvPr id="2" name="文本框 1"/>
        <xdr:cNvSpPr txBox="1"/>
      </xdr:nvSpPr>
      <xdr:spPr>
        <a:xfrm>
          <a:off x="9525" y="1333500"/>
          <a:ext cx="9022080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年公铁运输安装类施工报价清单，控制单价已填，请投标单位在表格中填入投标单价和合价，拟作业量为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workbookViewId="0">
      <selection activeCell="P4" sqref="P$1:P$1048576"/>
    </sheetView>
  </sheetViews>
  <sheetFormatPr defaultColWidth="9" defaultRowHeight="11.25"/>
  <cols>
    <col min="1" max="1" width="5.88333333333333" style="33" customWidth="1"/>
    <col min="2" max="2" width="9.5" style="34" customWidth="1"/>
    <col min="3" max="3" width="15.25" style="33" customWidth="1"/>
    <col min="4" max="4" width="11" style="34" customWidth="1"/>
    <col min="5" max="5" width="10.25" style="1" customWidth="1"/>
    <col min="6" max="6" width="10.6333333333333" style="35" customWidth="1"/>
    <col min="7" max="7" width="13.1333333333333" style="35" customWidth="1"/>
    <col min="8" max="8" width="10.25" style="1" customWidth="1"/>
    <col min="9" max="9" width="9.63333333333333" style="35" customWidth="1"/>
    <col min="10" max="10" width="11.6333333333333" style="35" customWidth="1"/>
    <col min="11" max="11" width="10.6333333333333" style="1" customWidth="1"/>
    <col min="12" max="12" width="9" style="35" customWidth="1"/>
    <col min="13" max="13" width="12.1333333333333" style="35" customWidth="1"/>
    <col min="14" max="14" width="11.6333333333333" style="1" customWidth="1"/>
    <col min="15" max="15" width="10.25" style="35" customWidth="1"/>
    <col min="16" max="16" width="13.8833333333333" style="35" customWidth="1"/>
    <col min="17" max="16384" width="9" style="33"/>
  </cols>
  <sheetData>
    <row r="1" ht="20.25" spans="1:16">
      <c r="A1" s="2" t="s">
        <v>0</v>
      </c>
      <c r="B1" s="2"/>
      <c r="C1" s="2"/>
      <c r="D1" s="2"/>
      <c r="E1" s="2"/>
      <c r="F1" s="36"/>
      <c r="G1" s="36"/>
      <c r="H1" s="2"/>
      <c r="I1" s="36"/>
      <c r="J1" s="36"/>
      <c r="K1" s="2"/>
      <c r="L1" s="36"/>
      <c r="M1" s="36"/>
      <c r="N1" s="2"/>
      <c r="O1" s="36"/>
      <c r="P1" s="36"/>
    </row>
    <row r="2" ht="35" customHeight="1" spans="1:16">
      <c r="A2" s="3" t="s">
        <v>1</v>
      </c>
      <c r="B2" s="3"/>
      <c r="C2" s="3"/>
      <c r="D2" s="3"/>
      <c r="E2" s="3"/>
      <c r="F2" s="37"/>
      <c r="G2" s="37"/>
      <c r="H2" s="3"/>
      <c r="I2" s="37"/>
      <c r="J2" s="37"/>
      <c r="K2" s="3"/>
      <c r="L2" s="37"/>
      <c r="M2" s="37"/>
      <c r="N2" s="3"/>
      <c r="O2" s="37"/>
      <c r="P2" s="37"/>
    </row>
    <row r="3" ht="23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6" t="s">
        <v>6</v>
      </c>
      <c r="F3" s="38"/>
      <c r="G3" s="38"/>
      <c r="H3" s="6" t="s">
        <v>7</v>
      </c>
      <c r="I3" s="38"/>
      <c r="J3" s="38"/>
      <c r="K3" s="6" t="s">
        <v>8</v>
      </c>
      <c r="L3" s="38"/>
      <c r="M3" s="38"/>
      <c r="N3" s="6" t="s">
        <v>9</v>
      </c>
      <c r="O3" s="38"/>
      <c r="P3" s="38"/>
    </row>
    <row r="4" ht="31" customHeight="1" spans="1:16">
      <c r="A4" s="6"/>
      <c r="B4" s="6"/>
      <c r="C4" s="6"/>
      <c r="D4" s="6"/>
      <c r="E4" s="5" t="s">
        <v>10</v>
      </c>
      <c r="F4" s="39" t="s">
        <v>11</v>
      </c>
      <c r="G4" s="40" t="s">
        <v>12</v>
      </c>
      <c r="H4" s="5" t="s">
        <v>10</v>
      </c>
      <c r="I4" s="39" t="s">
        <v>11</v>
      </c>
      <c r="J4" s="40" t="s">
        <v>12</v>
      </c>
      <c r="K4" s="5" t="s">
        <v>10</v>
      </c>
      <c r="L4" s="39" t="s">
        <v>11</v>
      </c>
      <c r="M4" s="40" t="s">
        <v>12</v>
      </c>
      <c r="N4" s="5" t="s">
        <v>10</v>
      </c>
      <c r="O4" s="39" t="s">
        <v>11</v>
      </c>
      <c r="P4" s="40" t="s">
        <v>12</v>
      </c>
    </row>
    <row r="5" ht="45.75" spans="1:16">
      <c r="A5" s="41">
        <v>1</v>
      </c>
      <c r="B5" s="42" t="s">
        <v>13</v>
      </c>
      <c r="C5" s="43" t="s">
        <v>14</v>
      </c>
      <c r="D5" s="42" t="s">
        <v>15</v>
      </c>
      <c r="E5" s="44">
        <v>1</v>
      </c>
      <c r="F5" s="45">
        <v>82.73</v>
      </c>
      <c r="G5" s="31">
        <f>E5*F5</f>
        <v>82.73</v>
      </c>
      <c r="H5" s="44">
        <v>1</v>
      </c>
      <c r="I5" s="46">
        <v>39.7104</v>
      </c>
      <c r="J5" s="31">
        <f>H5*I5</f>
        <v>39.7104</v>
      </c>
      <c r="K5" s="44">
        <v>1</v>
      </c>
      <c r="L5" s="46">
        <v>95.1395</v>
      </c>
      <c r="M5" s="31">
        <f t="shared" ref="M5:M10" si="0">K5*L5</f>
        <v>95.1395</v>
      </c>
      <c r="N5" s="44">
        <v>1</v>
      </c>
      <c r="O5" s="46">
        <v>47.56975</v>
      </c>
      <c r="P5" s="31">
        <f t="shared" ref="P5:P10" si="1">N5*O5</f>
        <v>47.56975</v>
      </c>
    </row>
    <row r="6" ht="45.75" spans="1:16">
      <c r="A6" s="41">
        <v>2</v>
      </c>
      <c r="B6" s="42" t="s">
        <v>13</v>
      </c>
      <c r="C6" s="43" t="s">
        <v>16</v>
      </c>
      <c r="D6" s="42" t="s">
        <v>15</v>
      </c>
      <c r="E6" s="44">
        <v>1</v>
      </c>
      <c r="F6" s="45">
        <v>61.67</v>
      </c>
      <c r="G6" s="31">
        <f t="shared" ref="G6:G69" si="2">E6*F6</f>
        <v>61.67</v>
      </c>
      <c r="H6" s="44">
        <v>1</v>
      </c>
      <c r="I6" s="46">
        <v>29.6016</v>
      </c>
      <c r="J6" s="31">
        <f t="shared" ref="J6:J69" si="3">H6*I6</f>
        <v>29.6016</v>
      </c>
      <c r="K6" s="44">
        <v>1</v>
      </c>
      <c r="L6" s="46">
        <v>70.9205</v>
      </c>
      <c r="M6" s="31">
        <f t="shared" si="0"/>
        <v>70.9205</v>
      </c>
      <c r="N6" s="44">
        <v>1</v>
      </c>
      <c r="O6" s="46">
        <v>35.46025</v>
      </c>
      <c r="P6" s="31">
        <f t="shared" si="1"/>
        <v>35.46025</v>
      </c>
    </row>
    <row r="7" ht="45.75" spans="1:16">
      <c r="A7" s="41">
        <v>3</v>
      </c>
      <c r="B7" s="42" t="s">
        <v>13</v>
      </c>
      <c r="C7" s="43" t="s">
        <v>17</v>
      </c>
      <c r="D7" s="42" t="s">
        <v>15</v>
      </c>
      <c r="E7" s="44">
        <v>1</v>
      </c>
      <c r="F7" s="45">
        <v>69.79</v>
      </c>
      <c r="G7" s="31">
        <f t="shared" si="2"/>
        <v>69.79</v>
      </c>
      <c r="H7" s="44">
        <v>1</v>
      </c>
      <c r="I7" s="46">
        <v>33.4992</v>
      </c>
      <c r="J7" s="31">
        <f t="shared" si="3"/>
        <v>33.4992</v>
      </c>
      <c r="K7" s="44">
        <v>1</v>
      </c>
      <c r="L7" s="46">
        <v>80.2585</v>
      </c>
      <c r="M7" s="31">
        <f t="shared" si="0"/>
        <v>80.2585</v>
      </c>
      <c r="N7" s="44">
        <v>1</v>
      </c>
      <c r="O7" s="46">
        <v>40.12925</v>
      </c>
      <c r="P7" s="31">
        <f t="shared" si="1"/>
        <v>40.12925</v>
      </c>
    </row>
    <row r="8" ht="45.75" spans="1:16">
      <c r="A8" s="41">
        <v>4</v>
      </c>
      <c r="B8" s="42" t="s">
        <v>13</v>
      </c>
      <c r="C8" s="43" t="s">
        <v>18</v>
      </c>
      <c r="D8" s="42" t="s">
        <v>15</v>
      </c>
      <c r="E8" s="44">
        <v>1</v>
      </c>
      <c r="F8" s="45">
        <v>94.18</v>
      </c>
      <c r="G8" s="31">
        <f t="shared" si="2"/>
        <v>94.18</v>
      </c>
      <c r="H8" s="44">
        <v>1</v>
      </c>
      <c r="I8" s="46">
        <v>45.2064</v>
      </c>
      <c r="J8" s="31">
        <f t="shared" si="3"/>
        <v>45.2064</v>
      </c>
      <c r="K8" s="44">
        <v>1</v>
      </c>
      <c r="L8" s="46">
        <v>108.307</v>
      </c>
      <c r="M8" s="31">
        <f t="shared" si="0"/>
        <v>108.307</v>
      </c>
      <c r="N8" s="44">
        <v>1</v>
      </c>
      <c r="O8" s="46">
        <v>54.1535</v>
      </c>
      <c r="P8" s="31">
        <f t="shared" si="1"/>
        <v>54.1535</v>
      </c>
    </row>
    <row r="9" ht="45.75" spans="1:16">
      <c r="A9" s="41">
        <v>5</v>
      </c>
      <c r="B9" s="42" t="s">
        <v>13</v>
      </c>
      <c r="C9" s="43" t="s">
        <v>19</v>
      </c>
      <c r="D9" s="42" t="s">
        <v>15</v>
      </c>
      <c r="E9" s="44">
        <v>1</v>
      </c>
      <c r="F9" s="46">
        <v>47.62</v>
      </c>
      <c r="G9" s="31">
        <f t="shared" si="2"/>
        <v>47.62</v>
      </c>
      <c r="H9" s="44">
        <v>1</v>
      </c>
      <c r="I9" s="46">
        <v>22.8576</v>
      </c>
      <c r="J9" s="31">
        <f t="shared" si="3"/>
        <v>22.8576</v>
      </c>
      <c r="K9" s="44">
        <v>1</v>
      </c>
      <c r="L9" s="46">
        <v>54.763</v>
      </c>
      <c r="M9" s="31">
        <f t="shared" si="0"/>
        <v>54.763</v>
      </c>
      <c r="N9" s="44">
        <v>1</v>
      </c>
      <c r="O9" s="46">
        <v>27.3815</v>
      </c>
      <c r="P9" s="31">
        <f t="shared" si="1"/>
        <v>27.3815</v>
      </c>
    </row>
    <row r="10" ht="45.75" spans="1:16">
      <c r="A10" s="41">
        <v>6</v>
      </c>
      <c r="B10" s="42" t="s">
        <v>13</v>
      </c>
      <c r="C10" s="43" t="s">
        <v>20</v>
      </c>
      <c r="D10" s="42" t="s">
        <v>15</v>
      </c>
      <c r="E10" s="44">
        <v>1</v>
      </c>
      <c r="F10" s="46">
        <v>51.48</v>
      </c>
      <c r="G10" s="31">
        <f t="shared" si="2"/>
        <v>51.48</v>
      </c>
      <c r="H10" s="44">
        <v>1</v>
      </c>
      <c r="I10" s="46">
        <v>24.7104</v>
      </c>
      <c r="J10" s="31">
        <f t="shared" si="3"/>
        <v>24.7104</v>
      </c>
      <c r="K10" s="44">
        <v>1</v>
      </c>
      <c r="L10" s="46">
        <v>59.202</v>
      </c>
      <c r="M10" s="31">
        <f t="shared" si="0"/>
        <v>59.202</v>
      </c>
      <c r="N10" s="44">
        <v>1</v>
      </c>
      <c r="O10" s="46">
        <v>29.601</v>
      </c>
      <c r="P10" s="31">
        <f t="shared" si="1"/>
        <v>29.601</v>
      </c>
    </row>
    <row r="11" ht="45.75" spans="1:16">
      <c r="A11" s="41">
        <v>7</v>
      </c>
      <c r="B11" s="42" t="s">
        <v>13</v>
      </c>
      <c r="C11" s="43" t="s">
        <v>21</v>
      </c>
      <c r="D11" s="42" t="s">
        <v>15</v>
      </c>
      <c r="E11" s="44">
        <v>5</v>
      </c>
      <c r="F11" s="46">
        <v>62.18</v>
      </c>
      <c r="G11" s="31">
        <f t="shared" si="2"/>
        <v>310.9</v>
      </c>
      <c r="H11" s="44">
        <v>5</v>
      </c>
      <c r="I11" s="46">
        <v>29.8464</v>
      </c>
      <c r="J11" s="31">
        <f t="shared" si="3"/>
        <v>149.232</v>
      </c>
      <c r="K11" s="44" t="s">
        <v>22</v>
      </c>
      <c r="L11" s="44" t="s">
        <v>22</v>
      </c>
      <c r="M11" s="44" t="s">
        <v>22</v>
      </c>
      <c r="N11" s="44" t="s">
        <v>22</v>
      </c>
      <c r="O11" s="44" t="s">
        <v>22</v>
      </c>
      <c r="P11" s="44" t="s">
        <v>22</v>
      </c>
    </row>
    <row r="12" ht="45.75" spans="1:16">
      <c r="A12" s="41">
        <v>8</v>
      </c>
      <c r="B12" s="42" t="s">
        <v>13</v>
      </c>
      <c r="C12" s="43" t="s">
        <v>23</v>
      </c>
      <c r="D12" s="42" t="s">
        <v>15</v>
      </c>
      <c r="E12" s="44">
        <v>5</v>
      </c>
      <c r="F12" s="46">
        <v>86.07</v>
      </c>
      <c r="G12" s="31">
        <f t="shared" si="2"/>
        <v>430.35</v>
      </c>
      <c r="H12" s="44">
        <v>5</v>
      </c>
      <c r="I12" s="46">
        <v>41.3136</v>
      </c>
      <c r="J12" s="31">
        <f t="shared" si="3"/>
        <v>206.568</v>
      </c>
      <c r="K12" s="44" t="s">
        <v>22</v>
      </c>
      <c r="L12" s="44" t="s">
        <v>22</v>
      </c>
      <c r="M12" s="44" t="s">
        <v>22</v>
      </c>
      <c r="N12" s="44" t="s">
        <v>22</v>
      </c>
      <c r="O12" s="44" t="s">
        <v>22</v>
      </c>
      <c r="P12" s="44" t="s">
        <v>22</v>
      </c>
    </row>
    <row r="13" ht="45.75" spans="1:16">
      <c r="A13" s="41">
        <v>9</v>
      </c>
      <c r="B13" s="42" t="s">
        <v>13</v>
      </c>
      <c r="C13" s="43" t="s">
        <v>24</v>
      </c>
      <c r="D13" s="42" t="s">
        <v>15</v>
      </c>
      <c r="E13" s="44">
        <v>5</v>
      </c>
      <c r="F13" s="46">
        <v>133.94</v>
      </c>
      <c r="G13" s="31">
        <f t="shared" si="2"/>
        <v>669.7</v>
      </c>
      <c r="H13" s="44">
        <v>5</v>
      </c>
      <c r="I13" s="46">
        <v>64.2912</v>
      </c>
      <c r="J13" s="31">
        <f t="shared" si="3"/>
        <v>321.456</v>
      </c>
      <c r="K13" s="44" t="s">
        <v>22</v>
      </c>
      <c r="L13" s="44" t="s">
        <v>22</v>
      </c>
      <c r="M13" s="44" t="s">
        <v>22</v>
      </c>
      <c r="N13" s="44" t="s">
        <v>22</v>
      </c>
      <c r="O13" s="44" t="s">
        <v>22</v>
      </c>
      <c r="P13" s="44" t="s">
        <v>22</v>
      </c>
    </row>
    <row r="14" ht="45.75" spans="1:16">
      <c r="A14" s="41">
        <v>10</v>
      </c>
      <c r="B14" s="42" t="s">
        <v>13</v>
      </c>
      <c r="C14" s="43" t="s">
        <v>25</v>
      </c>
      <c r="D14" s="42" t="s">
        <v>15</v>
      </c>
      <c r="E14" s="44">
        <v>1</v>
      </c>
      <c r="F14" s="46">
        <v>159.49</v>
      </c>
      <c r="G14" s="31">
        <f t="shared" si="2"/>
        <v>159.49</v>
      </c>
      <c r="H14" s="44">
        <v>1</v>
      </c>
      <c r="I14" s="46">
        <v>76.5552</v>
      </c>
      <c r="J14" s="31">
        <f t="shared" si="3"/>
        <v>76.5552</v>
      </c>
      <c r="K14" s="44">
        <v>1</v>
      </c>
      <c r="L14" s="46">
        <v>183.4135</v>
      </c>
      <c r="M14" s="31">
        <f t="shared" ref="M14:M20" si="4">K14*L14</f>
        <v>183.4135</v>
      </c>
      <c r="N14" s="44">
        <v>1</v>
      </c>
      <c r="O14" s="46">
        <v>91.70675</v>
      </c>
      <c r="P14" s="31">
        <f t="shared" ref="P14:P20" si="5">N14*O14</f>
        <v>91.70675</v>
      </c>
    </row>
    <row r="15" ht="45.75" spans="1:16">
      <c r="A15" s="41">
        <v>11</v>
      </c>
      <c r="B15" s="42" t="s">
        <v>13</v>
      </c>
      <c r="C15" s="43" t="s">
        <v>26</v>
      </c>
      <c r="D15" s="42" t="s">
        <v>15</v>
      </c>
      <c r="E15" s="44">
        <v>1</v>
      </c>
      <c r="F15" s="46">
        <v>189.13</v>
      </c>
      <c r="G15" s="31">
        <f t="shared" si="2"/>
        <v>189.13</v>
      </c>
      <c r="H15" s="44">
        <v>1</v>
      </c>
      <c r="I15" s="46">
        <v>90.7824</v>
      </c>
      <c r="J15" s="31">
        <f t="shared" si="3"/>
        <v>90.7824</v>
      </c>
      <c r="K15" s="44">
        <v>1</v>
      </c>
      <c r="L15" s="46">
        <v>217.4995</v>
      </c>
      <c r="M15" s="31">
        <f t="shared" si="4"/>
        <v>217.4995</v>
      </c>
      <c r="N15" s="44">
        <v>1</v>
      </c>
      <c r="O15" s="46">
        <v>108.74975</v>
      </c>
      <c r="P15" s="31">
        <f t="shared" si="5"/>
        <v>108.74975</v>
      </c>
    </row>
    <row r="16" ht="45.75" spans="1:16">
      <c r="A16" s="41">
        <v>12</v>
      </c>
      <c r="B16" s="42" t="s">
        <v>13</v>
      </c>
      <c r="C16" s="43" t="s">
        <v>27</v>
      </c>
      <c r="D16" s="42" t="s">
        <v>15</v>
      </c>
      <c r="E16" s="44">
        <v>1</v>
      </c>
      <c r="F16" s="46">
        <v>222.08</v>
      </c>
      <c r="G16" s="31">
        <f t="shared" si="2"/>
        <v>222.08</v>
      </c>
      <c r="H16" s="44">
        <v>1</v>
      </c>
      <c r="I16" s="46">
        <v>106.5984</v>
      </c>
      <c r="J16" s="31">
        <f t="shared" si="3"/>
        <v>106.5984</v>
      </c>
      <c r="K16" s="44">
        <v>1</v>
      </c>
      <c r="L16" s="46">
        <v>255.392</v>
      </c>
      <c r="M16" s="31">
        <f t="shared" si="4"/>
        <v>255.392</v>
      </c>
      <c r="N16" s="44">
        <v>1</v>
      </c>
      <c r="O16" s="46">
        <v>127.696</v>
      </c>
      <c r="P16" s="31">
        <f t="shared" si="5"/>
        <v>127.696</v>
      </c>
    </row>
    <row r="17" ht="45.75" spans="1:16">
      <c r="A17" s="41">
        <v>13</v>
      </c>
      <c r="B17" s="42" t="s">
        <v>13</v>
      </c>
      <c r="C17" s="43" t="s">
        <v>28</v>
      </c>
      <c r="D17" s="42" t="s">
        <v>15</v>
      </c>
      <c r="E17" s="44">
        <v>1</v>
      </c>
      <c r="F17" s="46">
        <v>264.07</v>
      </c>
      <c r="G17" s="31">
        <f t="shared" si="2"/>
        <v>264.07</v>
      </c>
      <c r="H17" s="44">
        <v>1</v>
      </c>
      <c r="I17" s="46">
        <v>126.7536</v>
      </c>
      <c r="J17" s="31">
        <f t="shared" si="3"/>
        <v>126.7536</v>
      </c>
      <c r="K17" s="44">
        <v>1</v>
      </c>
      <c r="L17" s="46">
        <v>303.6805</v>
      </c>
      <c r="M17" s="31">
        <f t="shared" si="4"/>
        <v>303.6805</v>
      </c>
      <c r="N17" s="44">
        <v>1</v>
      </c>
      <c r="O17" s="46">
        <v>151.84025</v>
      </c>
      <c r="P17" s="31">
        <f t="shared" si="5"/>
        <v>151.84025</v>
      </c>
    </row>
    <row r="18" ht="45.75" spans="1:16">
      <c r="A18" s="41">
        <v>14</v>
      </c>
      <c r="B18" s="42" t="s">
        <v>13</v>
      </c>
      <c r="C18" s="43" t="s">
        <v>29</v>
      </c>
      <c r="D18" s="42" t="s">
        <v>15</v>
      </c>
      <c r="E18" s="44">
        <v>1</v>
      </c>
      <c r="F18" s="46">
        <v>341.84</v>
      </c>
      <c r="G18" s="31">
        <f t="shared" si="2"/>
        <v>341.84</v>
      </c>
      <c r="H18" s="44">
        <v>1</v>
      </c>
      <c r="I18" s="46">
        <v>164.0832</v>
      </c>
      <c r="J18" s="31">
        <f t="shared" si="3"/>
        <v>164.0832</v>
      </c>
      <c r="K18" s="44">
        <v>1</v>
      </c>
      <c r="L18" s="46">
        <v>393.116</v>
      </c>
      <c r="M18" s="31">
        <f t="shared" si="4"/>
        <v>393.116</v>
      </c>
      <c r="N18" s="44">
        <v>1</v>
      </c>
      <c r="O18" s="46">
        <v>196.558</v>
      </c>
      <c r="P18" s="31">
        <f t="shared" si="5"/>
        <v>196.558</v>
      </c>
    </row>
    <row r="19" ht="45.75" spans="1:16">
      <c r="A19" s="41">
        <v>15</v>
      </c>
      <c r="B19" s="42" t="s">
        <v>13</v>
      </c>
      <c r="C19" s="43" t="s">
        <v>30</v>
      </c>
      <c r="D19" s="42" t="s">
        <v>15</v>
      </c>
      <c r="E19" s="44">
        <v>1</v>
      </c>
      <c r="F19" s="46">
        <v>375.93</v>
      </c>
      <c r="G19" s="31">
        <f t="shared" si="2"/>
        <v>375.93</v>
      </c>
      <c r="H19" s="44">
        <v>1</v>
      </c>
      <c r="I19" s="46">
        <v>180.4464</v>
      </c>
      <c r="J19" s="31">
        <f t="shared" si="3"/>
        <v>180.4464</v>
      </c>
      <c r="K19" s="44">
        <v>1</v>
      </c>
      <c r="L19" s="46">
        <v>432.3195</v>
      </c>
      <c r="M19" s="31">
        <f t="shared" si="4"/>
        <v>432.3195</v>
      </c>
      <c r="N19" s="44">
        <v>1</v>
      </c>
      <c r="O19" s="46">
        <v>216.15975</v>
      </c>
      <c r="P19" s="31">
        <f t="shared" si="5"/>
        <v>216.15975</v>
      </c>
    </row>
    <row r="20" ht="45.75" spans="1:16">
      <c r="A20" s="41">
        <v>16</v>
      </c>
      <c r="B20" s="42" t="s">
        <v>13</v>
      </c>
      <c r="C20" s="43" t="s">
        <v>31</v>
      </c>
      <c r="D20" s="42" t="s">
        <v>15</v>
      </c>
      <c r="E20" s="44">
        <v>1</v>
      </c>
      <c r="F20" s="46">
        <v>413.17</v>
      </c>
      <c r="G20" s="31">
        <f t="shared" si="2"/>
        <v>413.17</v>
      </c>
      <c r="H20" s="44">
        <v>1</v>
      </c>
      <c r="I20" s="46">
        <v>198.3216</v>
      </c>
      <c r="J20" s="31">
        <f t="shared" si="3"/>
        <v>198.3216</v>
      </c>
      <c r="K20" s="44">
        <v>1</v>
      </c>
      <c r="L20" s="46">
        <v>475.1455</v>
      </c>
      <c r="M20" s="31">
        <f t="shared" si="4"/>
        <v>475.1455</v>
      </c>
      <c r="N20" s="44">
        <v>1</v>
      </c>
      <c r="O20" s="46">
        <v>237.57275</v>
      </c>
      <c r="P20" s="31">
        <f t="shared" si="5"/>
        <v>237.57275</v>
      </c>
    </row>
    <row r="21" ht="34.5" spans="1:16">
      <c r="A21" s="41">
        <v>17</v>
      </c>
      <c r="B21" s="47" t="s">
        <v>32</v>
      </c>
      <c r="C21" s="43" t="s">
        <v>33</v>
      </c>
      <c r="D21" s="47" t="s">
        <v>34</v>
      </c>
      <c r="E21" s="44">
        <v>1</v>
      </c>
      <c r="F21" s="46">
        <v>120.72</v>
      </c>
      <c r="G21" s="31">
        <f t="shared" si="2"/>
        <v>120.72</v>
      </c>
      <c r="H21" s="44">
        <v>1</v>
      </c>
      <c r="I21" s="46">
        <v>57.9456</v>
      </c>
      <c r="J21" s="31">
        <f t="shared" si="3"/>
        <v>57.9456</v>
      </c>
      <c r="K21" s="44" t="s">
        <v>22</v>
      </c>
      <c r="L21" s="44" t="s">
        <v>22</v>
      </c>
      <c r="M21" s="44" t="s">
        <v>22</v>
      </c>
      <c r="N21" s="44" t="s">
        <v>22</v>
      </c>
      <c r="O21" s="44" t="s">
        <v>22</v>
      </c>
      <c r="P21" s="44" t="s">
        <v>22</v>
      </c>
    </row>
    <row r="22" ht="34.5" spans="1:16">
      <c r="A22" s="41">
        <v>18</v>
      </c>
      <c r="B22" s="47" t="s">
        <v>32</v>
      </c>
      <c r="C22" s="43" t="s">
        <v>35</v>
      </c>
      <c r="D22" s="47" t="s">
        <v>34</v>
      </c>
      <c r="E22" s="44">
        <v>1</v>
      </c>
      <c r="F22" s="46">
        <v>157.06</v>
      </c>
      <c r="G22" s="31">
        <f t="shared" si="2"/>
        <v>157.06</v>
      </c>
      <c r="H22" s="44">
        <v>1</v>
      </c>
      <c r="I22" s="46">
        <v>75.3888</v>
      </c>
      <c r="J22" s="31">
        <f t="shared" si="3"/>
        <v>75.3888</v>
      </c>
      <c r="K22" s="44" t="s">
        <v>22</v>
      </c>
      <c r="L22" s="44" t="s">
        <v>22</v>
      </c>
      <c r="M22" s="44" t="s">
        <v>22</v>
      </c>
      <c r="N22" s="44" t="s">
        <v>22</v>
      </c>
      <c r="O22" s="44" t="s">
        <v>22</v>
      </c>
      <c r="P22" s="44" t="s">
        <v>22</v>
      </c>
    </row>
    <row r="23" ht="34.5" spans="1:16">
      <c r="A23" s="41">
        <v>19</v>
      </c>
      <c r="B23" s="47" t="s">
        <v>32</v>
      </c>
      <c r="C23" s="43" t="s">
        <v>36</v>
      </c>
      <c r="D23" s="47" t="s">
        <v>34</v>
      </c>
      <c r="E23" s="44">
        <v>5</v>
      </c>
      <c r="F23" s="46">
        <v>235.26</v>
      </c>
      <c r="G23" s="31">
        <f t="shared" si="2"/>
        <v>1176.3</v>
      </c>
      <c r="H23" s="44">
        <v>5</v>
      </c>
      <c r="I23" s="46">
        <v>112.9248</v>
      </c>
      <c r="J23" s="31">
        <f t="shared" si="3"/>
        <v>564.624</v>
      </c>
      <c r="K23" s="44" t="s">
        <v>22</v>
      </c>
      <c r="L23" s="44" t="s">
        <v>22</v>
      </c>
      <c r="M23" s="44" t="s">
        <v>22</v>
      </c>
      <c r="N23" s="44" t="s">
        <v>22</v>
      </c>
      <c r="O23" s="44" t="s">
        <v>22</v>
      </c>
      <c r="P23" s="44" t="s">
        <v>22</v>
      </c>
    </row>
    <row r="24" ht="34.5" spans="1:16">
      <c r="A24" s="41">
        <v>20</v>
      </c>
      <c r="B24" s="47" t="s">
        <v>32</v>
      </c>
      <c r="C24" s="43" t="s">
        <v>37</v>
      </c>
      <c r="D24" s="47" t="s">
        <v>34</v>
      </c>
      <c r="E24" s="44">
        <v>5</v>
      </c>
      <c r="F24" s="46">
        <v>402.32</v>
      </c>
      <c r="G24" s="31">
        <f t="shared" si="2"/>
        <v>2011.6</v>
      </c>
      <c r="H24" s="44">
        <v>5</v>
      </c>
      <c r="I24" s="46">
        <v>193.1136</v>
      </c>
      <c r="J24" s="31">
        <f t="shared" si="3"/>
        <v>965.568</v>
      </c>
      <c r="K24" s="44" t="s">
        <v>22</v>
      </c>
      <c r="L24" s="44" t="s">
        <v>22</v>
      </c>
      <c r="M24" s="44" t="s">
        <v>22</v>
      </c>
      <c r="N24" s="44" t="s">
        <v>22</v>
      </c>
      <c r="O24" s="44" t="s">
        <v>22</v>
      </c>
      <c r="P24" s="44" t="s">
        <v>22</v>
      </c>
    </row>
    <row r="25" ht="34.5" spans="1:16">
      <c r="A25" s="41">
        <v>21</v>
      </c>
      <c r="B25" s="47" t="s">
        <v>32</v>
      </c>
      <c r="C25" s="43" t="s">
        <v>38</v>
      </c>
      <c r="D25" s="47" t="s">
        <v>34</v>
      </c>
      <c r="E25" s="44">
        <v>5</v>
      </c>
      <c r="F25" s="46">
        <v>611.75</v>
      </c>
      <c r="G25" s="31">
        <f t="shared" si="2"/>
        <v>3058.75</v>
      </c>
      <c r="H25" s="44">
        <v>5</v>
      </c>
      <c r="I25" s="46">
        <v>293.64</v>
      </c>
      <c r="J25" s="31">
        <f t="shared" si="3"/>
        <v>1468.2</v>
      </c>
      <c r="K25" s="44" t="s">
        <v>22</v>
      </c>
      <c r="L25" s="44" t="s">
        <v>22</v>
      </c>
      <c r="M25" s="44" t="s">
        <v>22</v>
      </c>
      <c r="N25" s="44" t="s">
        <v>22</v>
      </c>
      <c r="O25" s="44" t="s">
        <v>22</v>
      </c>
      <c r="P25" s="44" t="s">
        <v>22</v>
      </c>
    </row>
    <row r="26" ht="34.5" spans="1:16">
      <c r="A26" s="41">
        <v>22</v>
      </c>
      <c r="B26" s="47" t="s">
        <v>32</v>
      </c>
      <c r="C26" s="43" t="s">
        <v>39</v>
      </c>
      <c r="D26" s="47" t="s">
        <v>34</v>
      </c>
      <c r="E26" s="44">
        <v>1</v>
      </c>
      <c r="F26" s="46">
        <v>802.82</v>
      </c>
      <c r="G26" s="31">
        <f t="shared" si="2"/>
        <v>802.82</v>
      </c>
      <c r="H26" s="44">
        <v>1</v>
      </c>
      <c r="I26" s="46">
        <v>385.3536</v>
      </c>
      <c r="J26" s="31">
        <f t="shared" si="3"/>
        <v>385.3536</v>
      </c>
      <c r="K26" s="44">
        <v>1</v>
      </c>
      <c r="L26" s="46">
        <v>923.243</v>
      </c>
      <c r="M26" s="31">
        <f t="shared" ref="M26:M32" si="6">K26*L26</f>
        <v>923.243</v>
      </c>
      <c r="N26" s="44">
        <v>1</v>
      </c>
      <c r="O26" s="46">
        <v>461.6215</v>
      </c>
      <c r="P26" s="31">
        <f t="shared" ref="P26:P32" si="7">N26*O26</f>
        <v>461.6215</v>
      </c>
    </row>
    <row r="27" ht="34.5" spans="1:16">
      <c r="A27" s="41">
        <v>23</v>
      </c>
      <c r="B27" s="47" t="s">
        <v>32</v>
      </c>
      <c r="C27" s="43" t="s">
        <v>40</v>
      </c>
      <c r="D27" s="47" t="s">
        <v>34</v>
      </c>
      <c r="E27" s="44">
        <v>1</v>
      </c>
      <c r="F27" s="46">
        <v>900.38</v>
      </c>
      <c r="G27" s="31">
        <f t="shared" si="2"/>
        <v>900.38</v>
      </c>
      <c r="H27" s="44">
        <v>1</v>
      </c>
      <c r="I27" s="46">
        <v>432.1824</v>
      </c>
      <c r="J27" s="31">
        <f t="shared" si="3"/>
        <v>432.1824</v>
      </c>
      <c r="K27" s="44">
        <v>1</v>
      </c>
      <c r="L27" s="46">
        <v>1035.437</v>
      </c>
      <c r="M27" s="31">
        <f t="shared" si="6"/>
        <v>1035.437</v>
      </c>
      <c r="N27" s="44">
        <v>1</v>
      </c>
      <c r="O27" s="46">
        <v>517.7185</v>
      </c>
      <c r="P27" s="31">
        <f t="shared" si="7"/>
        <v>517.7185</v>
      </c>
    </row>
    <row r="28" ht="34.5" spans="1:16">
      <c r="A28" s="41">
        <v>24</v>
      </c>
      <c r="B28" s="47" t="s">
        <v>32</v>
      </c>
      <c r="C28" s="43" t="s">
        <v>41</v>
      </c>
      <c r="D28" s="47" t="s">
        <v>34</v>
      </c>
      <c r="E28" s="44">
        <v>5</v>
      </c>
      <c r="F28" s="46">
        <v>1223.58</v>
      </c>
      <c r="G28" s="31">
        <f t="shared" si="2"/>
        <v>6117.9</v>
      </c>
      <c r="H28" s="44">
        <v>5</v>
      </c>
      <c r="I28" s="46">
        <v>587.3184</v>
      </c>
      <c r="J28" s="31">
        <f t="shared" si="3"/>
        <v>2936.592</v>
      </c>
      <c r="K28" s="44">
        <v>2</v>
      </c>
      <c r="L28" s="46">
        <v>1407.117</v>
      </c>
      <c r="M28" s="31">
        <f t="shared" si="6"/>
        <v>2814.234</v>
      </c>
      <c r="N28" s="44">
        <v>2</v>
      </c>
      <c r="O28" s="46">
        <v>703.5585</v>
      </c>
      <c r="P28" s="31">
        <f t="shared" si="7"/>
        <v>1407.117</v>
      </c>
    </row>
    <row r="29" ht="34.5" spans="1:16">
      <c r="A29" s="41">
        <v>25</v>
      </c>
      <c r="B29" s="47" t="s">
        <v>32</v>
      </c>
      <c r="C29" s="43" t="s">
        <v>42</v>
      </c>
      <c r="D29" s="47" t="s">
        <v>34</v>
      </c>
      <c r="E29" s="44">
        <v>5</v>
      </c>
      <c r="F29" s="46">
        <v>1615.79</v>
      </c>
      <c r="G29" s="31">
        <f t="shared" si="2"/>
        <v>8078.95</v>
      </c>
      <c r="H29" s="44">
        <v>5</v>
      </c>
      <c r="I29" s="46">
        <v>775.5792</v>
      </c>
      <c r="J29" s="31">
        <f t="shared" si="3"/>
        <v>3877.896</v>
      </c>
      <c r="K29" s="44">
        <v>2</v>
      </c>
      <c r="L29" s="46">
        <v>1858.1585</v>
      </c>
      <c r="M29" s="31">
        <f t="shared" si="6"/>
        <v>3716.317</v>
      </c>
      <c r="N29" s="44">
        <v>2</v>
      </c>
      <c r="O29" s="46">
        <v>929.07925</v>
      </c>
      <c r="P29" s="31">
        <f t="shared" si="7"/>
        <v>1858.1585</v>
      </c>
    </row>
    <row r="30" ht="34.5" spans="1:16">
      <c r="A30" s="41">
        <v>26</v>
      </c>
      <c r="B30" s="47" t="s">
        <v>32</v>
      </c>
      <c r="C30" s="43" t="s">
        <v>43</v>
      </c>
      <c r="D30" s="47" t="s">
        <v>34</v>
      </c>
      <c r="E30" s="44">
        <v>5</v>
      </c>
      <c r="F30" s="46">
        <v>2269.02</v>
      </c>
      <c r="G30" s="31">
        <f t="shared" si="2"/>
        <v>11345.1</v>
      </c>
      <c r="H30" s="44">
        <v>5</v>
      </c>
      <c r="I30" s="46">
        <v>1089.1296</v>
      </c>
      <c r="J30" s="31">
        <f t="shared" si="3"/>
        <v>5445.648</v>
      </c>
      <c r="K30" s="44">
        <v>2</v>
      </c>
      <c r="L30" s="46">
        <v>2609.373</v>
      </c>
      <c r="M30" s="31">
        <f t="shared" si="6"/>
        <v>5218.746</v>
      </c>
      <c r="N30" s="44">
        <v>2</v>
      </c>
      <c r="O30" s="46">
        <v>1304.6865</v>
      </c>
      <c r="P30" s="31">
        <f t="shared" si="7"/>
        <v>2609.373</v>
      </c>
    </row>
    <row r="31" ht="34.5" spans="1:16">
      <c r="A31" s="41">
        <v>27</v>
      </c>
      <c r="B31" s="47" t="s">
        <v>32</v>
      </c>
      <c r="C31" s="43" t="s">
        <v>44</v>
      </c>
      <c r="D31" s="47" t="s">
        <v>34</v>
      </c>
      <c r="E31" s="44">
        <v>5</v>
      </c>
      <c r="F31" s="46">
        <v>2613.91</v>
      </c>
      <c r="G31" s="31">
        <f t="shared" si="2"/>
        <v>13069.55</v>
      </c>
      <c r="H31" s="44">
        <v>5</v>
      </c>
      <c r="I31" s="46">
        <v>1254.6768</v>
      </c>
      <c r="J31" s="31">
        <f t="shared" si="3"/>
        <v>6273.384</v>
      </c>
      <c r="K31" s="44">
        <v>2</v>
      </c>
      <c r="L31" s="46">
        <v>3005.9965</v>
      </c>
      <c r="M31" s="31">
        <f t="shared" si="6"/>
        <v>6011.993</v>
      </c>
      <c r="N31" s="44">
        <v>2</v>
      </c>
      <c r="O31" s="46">
        <v>1502.99825</v>
      </c>
      <c r="P31" s="31">
        <f t="shared" si="7"/>
        <v>3005.9965</v>
      </c>
    </row>
    <row r="32" ht="34.5" spans="1:16">
      <c r="A32" s="41">
        <v>28</v>
      </c>
      <c r="B32" s="47" t="s">
        <v>32</v>
      </c>
      <c r="C32" s="43" t="s">
        <v>45</v>
      </c>
      <c r="D32" s="47" t="s">
        <v>34</v>
      </c>
      <c r="E32" s="44">
        <v>1</v>
      </c>
      <c r="F32" s="46">
        <v>3123.95</v>
      </c>
      <c r="G32" s="31">
        <f t="shared" si="2"/>
        <v>3123.95</v>
      </c>
      <c r="H32" s="44">
        <v>1</v>
      </c>
      <c r="I32" s="46">
        <v>1499.496</v>
      </c>
      <c r="J32" s="31">
        <f t="shared" si="3"/>
        <v>1499.496</v>
      </c>
      <c r="K32" s="44">
        <v>1</v>
      </c>
      <c r="L32" s="46">
        <v>3592.5425</v>
      </c>
      <c r="M32" s="31">
        <f t="shared" si="6"/>
        <v>3592.5425</v>
      </c>
      <c r="N32" s="44">
        <v>1</v>
      </c>
      <c r="O32" s="46">
        <v>1796.27125</v>
      </c>
      <c r="P32" s="31">
        <f t="shared" si="7"/>
        <v>1796.27125</v>
      </c>
    </row>
    <row r="33" ht="34.5" spans="1:16">
      <c r="A33" s="41">
        <v>29</v>
      </c>
      <c r="B33" s="42" t="s">
        <v>46</v>
      </c>
      <c r="C33" s="43" t="s">
        <v>47</v>
      </c>
      <c r="D33" s="48" t="s">
        <v>48</v>
      </c>
      <c r="E33" s="44">
        <v>1</v>
      </c>
      <c r="F33" s="46">
        <v>378.64</v>
      </c>
      <c r="G33" s="31">
        <f t="shared" si="2"/>
        <v>378.64</v>
      </c>
      <c r="H33" s="44">
        <v>1</v>
      </c>
      <c r="I33" s="46">
        <v>181.7472</v>
      </c>
      <c r="J33" s="31">
        <f t="shared" si="3"/>
        <v>181.7472</v>
      </c>
      <c r="K33" s="44" t="s">
        <v>22</v>
      </c>
      <c r="L33" s="44" t="s">
        <v>22</v>
      </c>
      <c r="M33" s="44" t="s">
        <v>22</v>
      </c>
      <c r="N33" s="44" t="s">
        <v>22</v>
      </c>
      <c r="O33" s="44" t="s">
        <v>22</v>
      </c>
      <c r="P33" s="44" t="s">
        <v>22</v>
      </c>
    </row>
    <row r="34" ht="34.5" spans="1:16">
      <c r="A34" s="41">
        <v>30</v>
      </c>
      <c r="B34" s="42" t="s">
        <v>46</v>
      </c>
      <c r="C34" s="43" t="s">
        <v>49</v>
      </c>
      <c r="D34" s="48" t="s">
        <v>48</v>
      </c>
      <c r="E34" s="44">
        <v>1</v>
      </c>
      <c r="F34" s="46">
        <v>493.38</v>
      </c>
      <c r="G34" s="31">
        <f t="shared" si="2"/>
        <v>493.38</v>
      </c>
      <c r="H34" s="44">
        <v>1</v>
      </c>
      <c r="I34" s="46">
        <v>236.8224</v>
      </c>
      <c r="J34" s="31">
        <f t="shared" si="3"/>
        <v>236.8224</v>
      </c>
      <c r="K34" s="44" t="s">
        <v>22</v>
      </c>
      <c r="L34" s="44" t="s">
        <v>22</v>
      </c>
      <c r="M34" s="44" t="s">
        <v>22</v>
      </c>
      <c r="N34" s="44" t="s">
        <v>22</v>
      </c>
      <c r="O34" s="44" t="s">
        <v>22</v>
      </c>
      <c r="P34" s="44" t="s">
        <v>22</v>
      </c>
    </row>
    <row r="35" ht="34.5" spans="1:16">
      <c r="A35" s="41">
        <v>31</v>
      </c>
      <c r="B35" s="42" t="s">
        <v>46</v>
      </c>
      <c r="C35" s="43" t="s">
        <v>50</v>
      </c>
      <c r="D35" s="48" t="s">
        <v>48</v>
      </c>
      <c r="E35" s="44">
        <v>1</v>
      </c>
      <c r="F35" s="46">
        <v>2882.3</v>
      </c>
      <c r="G35" s="31">
        <f t="shared" si="2"/>
        <v>2882.3</v>
      </c>
      <c r="H35" s="44">
        <v>1</v>
      </c>
      <c r="I35" s="46">
        <v>1383.504</v>
      </c>
      <c r="J35" s="31">
        <f t="shared" si="3"/>
        <v>1383.504</v>
      </c>
      <c r="K35" s="44" t="s">
        <v>22</v>
      </c>
      <c r="L35" s="44" t="s">
        <v>22</v>
      </c>
      <c r="M35" s="44" t="s">
        <v>22</v>
      </c>
      <c r="N35" s="44" t="s">
        <v>22</v>
      </c>
      <c r="O35" s="44" t="s">
        <v>22</v>
      </c>
      <c r="P35" s="44" t="s">
        <v>22</v>
      </c>
    </row>
    <row r="36" ht="34.5" spans="1:16">
      <c r="A36" s="41">
        <v>32</v>
      </c>
      <c r="B36" s="42" t="s">
        <v>46</v>
      </c>
      <c r="C36" s="43" t="s">
        <v>51</v>
      </c>
      <c r="D36" s="48" t="s">
        <v>48</v>
      </c>
      <c r="E36" s="44">
        <v>1</v>
      </c>
      <c r="F36" s="46">
        <v>4184.54</v>
      </c>
      <c r="G36" s="31">
        <f t="shared" si="2"/>
        <v>4184.54</v>
      </c>
      <c r="H36" s="44">
        <v>1</v>
      </c>
      <c r="I36" s="46">
        <v>2008.5792</v>
      </c>
      <c r="J36" s="31">
        <f t="shared" si="3"/>
        <v>2008.5792</v>
      </c>
      <c r="K36" s="44" t="s">
        <v>22</v>
      </c>
      <c r="L36" s="44" t="s">
        <v>22</v>
      </c>
      <c r="M36" s="44" t="s">
        <v>22</v>
      </c>
      <c r="N36" s="44" t="s">
        <v>22</v>
      </c>
      <c r="O36" s="44" t="s">
        <v>22</v>
      </c>
      <c r="P36" s="44" t="s">
        <v>22</v>
      </c>
    </row>
    <row r="37" ht="34.5" spans="1:16">
      <c r="A37" s="41">
        <v>33</v>
      </c>
      <c r="B37" s="42" t="s">
        <v>52</v>
      </c>
      <c r="C37" s="49" t="s">
        <v>47</v>
      </c>
      <c r="D37" s="48" t="s">
        <v>48</v>
      </c>
      <c r="E37" s="44">
        <v>2</v>
      </c>
      <c r="F37" s="46">
        <v>820.3</v>
      </c>
      <c r="G37" s="31">
        <f t="shared" si="2"/>
        <v>1640.6</v>
      </c>
      <c r="H37" s="44">
        <v>2</v>
      </c>
      <c r="I37" s="46">
        <v>393.744</v>
      </c>
      <c r="J37" s="31">
        <f t="shared" si="3"/>
        <v>787.488</v>
      </c>
      <c r="K37" s="44" t="s">
        <v>22</v>
      </c>
      <c r="L37" s="44" t="s">
        <v>22</v>
      </c>
      <c r="M37" s="44" t="s">
        <v>22</v>
      </c>
      <c r="N37" s="44" t="s">
        <v>22</v>
      </c>
      <c r="O37" s="44" t="s">
        <v>22</v>
      </c>
      <c r="P37" s="44" t="s">
        <v>22</v>
      </c>
    </row>
    <row r="38" ht="34.5" spans="1:16">
      <c r="A38" s="41">
        <v>34</v>
      </c>
      <c r="B38" s="42" t="s">
        <v>52</v>
      </c>
      <c r="C38" s="49" t="s">
        <v>49</v>
      </c>
      <c r="D38" s="48" t="s">
        <v>48</v>
      </c>
      <c r="E38" s="44">
        <v>1</v>
      </c>
      <c r="F38" s="46">
        <v>902.79</v>
      </c>
      <c r="G38" s="31">
        <f t="shared" si="2"/>
        <v>902.79</v>
      </c>
      <c r="H38" s="44">
        <v>1</v>
      </c>
      <c r="I38" s="46">
        <v>433.3392</v>
      </c>
      <c r="J38" s="31">
        <f t="shared" si="3"/>
        <v>433.3392</v>
      </c>
      <c r="K38" s="44" t="s">
        <v>22</v>
      </c>
      <c r="L38" s="44" t="s">
        <v>22</v>
      </c>
      <c r="M38" s="44" t="s">
        <v>22</v>
      </c>
      <c r="N38" s="44" t="s">
        <v>22</v>
      </c>
      <c r="O38" s="44" t="s">
        <v>22</v>
      </c>
      <c r="P38" s="44" t="s">
        <v>22</v>
      </c>
    </row>
    <row r="39" ht="23.25" spans="1:16">
      <c r="A39" s="41">
        <v>35</v>
      </c>
      <c r="B39" s="50" t="s">
        <v>53</v>
      </c>
      <c r="C39" s="51" t="s">
        <v>22</v>
      </c>
      <c r="D39" s="52" t="s">
        <v>54</v>
      </c>
      <c r="E39" s="44">
        <v>10</v>
      </c>
      <c r="F39" s="45">
        <v>46.08</v>
      </c>
      <c r="G39" s="31">
        <f t="shared" si="2"/>
        <v>460.8</v>
      </c>
      <c r="H39" s="44">
        <v>10</v>
      </c>
      <c r="I39" s="46">
        <v>22.1184</v>
      </c>
      <c r="J39" s="31">
        <f t="shared" si="3"/>
        <v>221.184</v>
      </c>
      <c r="K39" s="44" t="s">
        <v>22</v>
      </c>
      <c r="L39" s="44" t="s">
        <v>22</v>
      </c>
      <c r="M39" s="44" t="s">
        <v>22</v>
      </c>
      <c r="N39" s="44" t="s">
        <v>22</v>
      </c>
      <c r="O39" s="44" t="s">
        <v>22</v>
      </c>
      <c r="P39" s="44" t="s">
        <v>22</v>
      </c>
    </row>
    <row r="40" ht="23.25" spans="1:16">
      <c r="A40" s="41">
        <v>36</v>
      </c>
      <c r="B40" s="50" t="s">
        <v>55</v>
      </c>
      <c r="C40" s="51" t="s">
        <v>22</v>
      </c>
      <c r="D40" s="52" t="s">
        <v>54</v>
      </c>
      <c r="E40" s="44">
        <v>10</v>
      </c>
      <c r="F40" s="45">
        <v>55.73</v>
      </c>
      <c r="G40" s="31">
        <f t="shared" si="2"/>
        <v>557.3</v>
      </c>
      <c r="H40" s="44">
        <v>10</v>
      </c>
      <c r="I40" s="46">
        <v>26.7504</v>
      </c>
      <c r="J40" s="31">
        <f t="shared" si="3"/>
        <v>267.504</v>
      </c>
      <c r="K40" s="44" t="s">
        <v>22</v>
      </c>
      <c r="L40" s="44" t="s">
        <v>22</v>
      </c>
      <c r="M40" s="44" t="s">
        <v>22</v>
      </c>
      <c r="N40" s="44" t="s">
        <v>22</v>
      </c>
      <c r="O40" s="44" t="s">
        <v>22</v>
      </c>
      <c r="P40" s="44" t="s">
        <v>22</v>
      </c>
    </row>
    <row r="41" ht="45.75" spans="1:16">
      <c r="A41" s="41">
        <v>37</v>
      </c>
      <c r="B41" s="50" t="s">
        <v>56</v>
      </c>
      <c r="C41" s="49" t="s">
        <v>57</v>
      </c>
      <c r="D41" s="52" t="s">
        <v>58</v>
      </c>
      <c r="E41" s="44">
        <v>1</v>
      </c>
      <c r="F41" s="46">
        <v>513.59</v>
      </c>
      <c r="G41" s="31">
        <f t="shared" si="2"/>
        <v>513.59</v>
      </c>
      <c r="H41" s="44">
        <v>1</v>
      </c>
      <c r="I41" s="46">
        <v>246.5232</v>
      </c>
      <c r="J41" s="31">
        <f t="shared" si="3"/>
        <v>246.5232</v>
      </c>
      <c r="K41" s="44" t="s">
        <v>22</v>
      </c>
      <c r="L41" s="44" t="s">
        <v>22</v>
      </c>
      <c r="M41" s="44" t="s">
        <v>22</v>
      </c>
      <c r="N41" s="44" t="s">
        <v>22</v>
      </c>
      <c r="O41" s="44" t="s">
        <v>22</v>
      </c>
      <c r="P41" s="44" t="s">
        <v>22</v>
      </c>
    </row>
    <row r="42" ht="45.75" spans="1:16">
      <c r="A42" s="41">
        <v>38</v>
      </c>
      <c r="B42" s="50" t="s">
        <v>56</v>
      </c>
      <c r="C42" s="49" t="s">
        <v>59</v>
      </c>
      <c r="D42" s="52" t="s">
        <v>58</v>
      </c>
      <c r="E42" s="44">
        <v>1</v>
      </c>
      <c r="F42" s="46">
        <v>801.44</v>
      </c>
      <c r="G42" s="31">
        <f t="shared" si="2"/>
        <v>801.44</v>
      </c>
      <c r="H42" s="44">
        <v>1</v>
      </c>
      <c r="I42" s="46">
        <v>384.6912</v>
      </c>
      <c r="J42" s="31">
        <f t="shared" si="3"/>
        <v>384.6912</v>
      </c>
      <c r="K42" s="44" t="s">
        <v>22</v>
      </c>
      <c r="L42" s="44" t="s">
        <v>22</v>
      </c>
      <c r="M42" s="44" t="s">
        <v>22</v>
      </c>
      <c r="N42" s="44" t="s">
        <v>22</v>
      </c>
      <c r="O42" s="44" t="s">
        <v>22</v>
      </c>
      <c r="P42" s="44" t="s">
        <v>22</v>
      </c>
    </row>
    <row r="43" ht="45.75" spans="1:16">
      <c r="A43" s="41">
        <v>39</v>
      </c>
      <c r="B43" s="50" t="s">
        <v>56</v>
      </c>
      <c r="C43" s="49" t="s">
        <v>60</v>
      </c>
      <c r="D43" s="52" t="s">
        <v>58</v>
      </c>
      <c r="E43" s="44">
        <v>1</v>
      </c>
      <c r="F43" s="46">
        <v>1222.05</v>
      </c>
      <c r="G43" s="31">
        <f t="shared" si="2"/>
        <v>1222.05</v>
      </c>
      <c r="H43" s="44">
        <v>1</v>
      </c>
      <c r="I43" s="46">
        <v>586.584</v>
      </c>
      <c r="J43" s="31">
        <f t="shared" si="3"/>
        <v>586.584</v>
      </c>
      <c r="K43" s="44" t="s">
        <v>22</v>
      </c>
      <c r="L43" s="44" t="s">
        <v>22</v>
      </c>
      <c r="M43" s="44" t="s">
        <v>22</v>
      </c>
      <c r="N43" s="44" t="s">
        <v>22</v>
      </c>
      <c r="O43" s="44" t="s">
        <v>22</v>
      </c>
      <c r="P43" s="44" t="s">
        <v>22</v>
      </c>
    </row>
    <row r="44" ht="13.5" spans="1:16">
      <c r="A44" s="53" t="s">
        <v>61</v>
      </c>
      <c r="B44" s="54"/>
      <c r="C44" s="54"/>
      <c r="D44" s="54"/>
      <c r="E44" s="54"/>
      <c r="F44" s="55"/>
      <c r="G44" s="55"/>
      <c r="H44" s="54"/>
      <c r="I44" s="55"/>
      <c r="J44" s="55"/>
      <c r="K44" s="54"/>
      <c r="L44" s="55"/>
      <c r="M44" s="55"/>
      <c r="N44" s="54"/>
      <c r="O44" s="55"/>
      <c r="P44" s="56"/>
    </row>
  </sheetData>
  <sheetProtection algorithmName="SHA-512" hashValue="MSzBGKBnHr45dAvEsQTK83uAd6zHkIoNg0E/waK+LE5KSjg9R2IZZWlM5PbkXXgWoOiU4tyBRYo3sOITPPa+rA==" saltValue="SrBb13ViISKXjikNOtbJcA==" spinCount="100000" sheet="1" objects="1"/>
  <mergeCells count="11">
    <mergeCell ref="A1:P1"/>
    <mergeCell ref="A2:P2"/>
    <mergeCell ref="E3:G3"/>
    <mergeCell ref="H3:J3"/>
    <mergeCell ref="K3:M3"/>
    <mergeCell ref="N3:P3"/>
    <mergeCell ref="A44:P44"/>
    <mergeCell ref="A3:A4"/>
    <mergeCell ref="B3:B4"/>
    <mergeCell ref="C3:C4"/>
    <mergeCell ref="D3:D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2" sqref="A12:G12"/>
    </sheetView>
  </sheetViews>
  <sheetFormatPr defaultColWidth="9" defaultRowHeight="13.5"/>
  <cols>
    <col min="1" max="1" width="5.75" customWidth="1"/>
    <col min="2" max="2" width="13" customWidth="1"/>
    <col min="3" max="3" width="16" customWidth="1"/>
    <col min="4" max="4" width="8.13333333333333" customWidth="1"/>
    <col min="5" max="5" width="8.75" style="1" customWidth="1"/>
    <col min="6" max="6" width="11.125" style="1" customWidth="1"/>
    <col min="7" max="7" width="14.6333333333333" style="1" customWidth="1"/>
  </cols>
  <sheetData>
    <row r="1" ht="20.25" spans="1:14">
      <c r="A1" s="15" t="s">
        <v>0</v>
      </c>
      <c r="B1" s="16"/>
      <c r="C1" s="16"/>
      <c r="D1" s="16"/>
      <c r="E1" s="16"/>
      <c r="F1" s="16"/>
      <c r="G1" s="16"/>
      <c r="H1" s="17"/>
      <c r="I1" s="17"/>
      <c r="J1" s="17"/>
      <c r="K1" s="17"/>
      <c r="L1" s="17"/>
      <c r="M1" s="17"/>
      <c r="N1" s="32"/>
    </row>
    <row r="2" ht="27" customHeight="1" spans="1:14">
      <c r="A2" s="3" t="s">
        <v>1</v>
      </c>
      <c r="B2" s="3"/>
      <c r="C2" s="3"/>
      <c r="D2" s="3"/>
      <c r="E2" s="3"/>
      <c r="F2" s="3"/>
      <c r="G2" s="3"/>
      <c r="H2" s="18"/>
      <c r="I2" s="18"/>
      <c r="J2" s="18"/>
      <c r="K2" s="18"/>
      <c r="L2" s="18"/>
      <c r="M2" s="18"/>
      <c r="N2" s="32"/>
    </row>
    <row r="3" s="12" customFormat="1" ht="1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62</v>
      </c>
      <c r="F3" s="5"/>
      <c r="G3" s="5"/>
      <c r="H3" s="19"/>
      <c r="I3" s="19"/>
      <c r="J3" s="19"/>
      <c r="K3" s="19"/>
      <c r="L3" s="19"/>
      <c r="M3" s="19"/>
      <c r="N3" s="19"/>
    </row>
    <row r="4" s="12" customFormat="1" ht="15" spans="1:7">
      <c r="A4" s="5"/>
      <c r="B4" s="5"/>
      <c r="C4" s="5"/>
      <c r="D4" s="5"/>
      <c r="E4" s="5" t="s">
        <v>10</v>
      </c>
      <c r="F4" s="20" t="s">
        <v>11</v>
      </c>
      <c r="G4" s="5" t="s">
        <v>12</v>
      </c>
    </row>
    <row r="5" ht="20" customHeight="1" spans="1:7">
      <c r="A5" s="21">
        <v>1</v>
      </c>
      <c r="B5" s="22" t="s">
        <v>63</v>
      </c>
      <c r="C5" s="23" t="s">
        <v>64</v>
      </c>
      <c r="D5" s="21" t="s">
        <v>54</v>
      </c>
      <c r="E5" s="24">
        <v>50</v>
      </c>
      <c r="F5" s="25">
        <v>22.41317</v>
      </c>
      <c r="G5" s="26">
        <f t="shared" ref="G5:G11" si="0">E5*F5</f>
        <v>1120.6585</v>
      </c>
    </row>
    <row r="6" ht="20" customHeight="1" spans="1:7">
      <c r="A6" s="27">
        <v>2</v>
      </c>
      <c r="B6" s="28" t="s">
        <v>63</v>
      </c>
      <c r="C6" s="29" t="s">
        <v>65</v>
      </c>
      <c r="D6" s="21" t="s">
        <v>54</v>
      </c>
      <c r="E6" s="24">
        <v>50</v>
      </c>
      <c r="F6" s="30">
        <v>30.0558</v>
      </c>
      <c r="G6" s="31">
        <f t="shared" si="0"/>
        <v>1502.79</v>
      </c>
    </row>
    <row r="7" ht="20" customHeight="1" spans="1:7">
      <c r="A7" s="27">
        <v>3</v>
      </c>
      <c r="B7" s="29" t="s">
        <v>66</v>
      </c>
      <c r="C7" s="22" t="s">
        <v>67</v>
      </c>
      <c r="D7" s="21" t="s">
        <v>54</v>
      </c>
      <c r="E7" s="24">
        <v>50</v>
      </c>
      <c r="F7" s="30">
        <v>46.80799</v>
      </c>
      <c r="G7" s="31">
        <f t="shared" si="0"/>
        <v>2340.3995</v>
      </c>
    </row>
    <row r="8" ht="20" customHeight="1" spans="1:7">
      <c r="A8" s="27">
        <v>4</v>
      </c>
      <c r="B8" s="29" t="s">
        <v>66</v>
      </c>
      <c r="C8" s="28" t="s">
        <v>68</v>
      </c>
      <c r="D8" s="21" t="s">
        <v>54</v>
      </c>
      <c r="E8" s="24">
        <v>50</v>
      </c>
      <c r="F8" s="30">
        <v>51.12581</v>
      </c>
      <c r="G8" s="31">
        <f t="shared" si="0"/>
        <v>2556.2905</v>
      </c>
    </row>
    <row r="9" ht="20" customHeight="1" spans="1:7">
      <c r="A9" s="27">
        <v>5</v>
      </c>
      <c r="B9" s="29" t="s">
        <v>69</v>
      </c>
      <c r="C9" s="28" t="s">
        <v>22</v>
      </c>
      <c r="D9" s="21" t="s">
        <v>54</v>
      </c>
      <c r="E9" s="24">
        <v>50</v>
      </c>
      <c r="F9" s="30">
        <v>39.70785</v>
      </c>
      <c r="G9" s="31">
        <f t="shared" si="0"/>
        <v>1985.3925</v>
      </c>
    </row>
    <row r="10" ht="20" customHeight="1" spans="1:7">
      <c r="A10" s="27">
        <v>6</v>
      </c>
      <c r="B10" s="29" t="s">
        <v>70</v>
      </c>
      <c r="C10" s="28" t="s">
        <v>71</v>
      </c>
      <c r="D10" s="21" t="s">
        <v>54</v>
      </c>
      <c r="E10" s="24">
        <v>50</v>
      </c>
      <c r="F10" s="30">
        <v>29.85075</v>
      </c>
      <c r="G10" s="31">
        <f t="shared" si="0"/>
        <v>1492.5375</v>
      </c>
    </row>
    <row r="11" ht="20" customHeight="1" spans="1:7">
      <c r="A11" s="27">
        <v>7</v>
      </c>
      <c r="B11" s="29" t="s">
        <v>70</v>
      </c>
      <c r="C11" s="28" t="s">
        <v>72</v>
      </c>
      <c r="D11" s="21" t="s">
        <v>54</v>
      </c>
      <c r="E11" s="24">
        <v>50</v>
      </c>
      <c r="F11" s="30">
        <v>29.85075</v>
      </c>
      <c r="G11" s="31">
        <f t="shared" si="0"/>
        <v>1492.5375</v>
      </c>
    </row>
    <row r="12" ht="20" customHeight="1" spans="1:7">
      <c r="A12" s="11" t="s">
        <v>73</v>
      </c>
      <c r="B12" s="11"/>
      <c r="C12" s="11"/>
      <c r="D12" s="11"/>
      <c r="E12" s="11"/>
      <c r="F12" s="11"/>
      <c r="G12" s="11"/>
    </row>
  </sheetData>
  <sheetProtection algorithmName="SHA-512" hashValue="1tzT6HmprRkCk/CoV1X3ttBst3uHC+cZnFKuO/qJYVkEI3NzJ3a3l7xnWnPJhE50TLh/Uo+OVPJxLHkqv/Kr9A==" saltValue="SH/hukEJiClg+M5oNzPucg==" spinCount="100000" sheet="1" objects="1"/>
  <mergeCells count="8">
    <mergeCell ref="A1:G1"/>
    <mergeCell ref="A2:G2"/>
    <mergeCell ref="E3:G3"/>
    <mergeCell ref="A12:G12"/>
    <mergeCell ref="A3:A4"/>
    <mergeCell ref="B3:B4"/>
    <mergeCell ref="C3:C4"/>
    <mergeCell ref="D3:D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9" sqref="A9:J9"/>
    </sheetView>
  </sheetViews>
  <sheetFormatPr defaultColWidth="9" defaultRowHeight="13.5"/>
  <cols>
    <col min="1" max="1" width="5.88333333333333" customWidth="1"/>
    <col min="2" max="2" width="10.8833333333333" customWidth="1"/>
    <col min="3" max="3" width="21.5" customWidth="1"/>
    <col min="5" max="5" width="10.25" style="1" customWidth="1"/>
    <col min="6" max="6" width="13.3833333333333" style="1" customWidth="1"/>
    <col min="7" max="7" width="14.6333333333333" style="1" customWidth="1"/>
    <col min="8" max="8" width="13.5" style="1" customWidth="1"/>
    <col min="9" max="9" width="11.8833333333333" style="1" customWidth="1"/>
    <col min="10" max="10" width="13.8833333333333" style="1" customWidth="1"/>
  </cols>
  <sheetData>
    <row r="1" ht="20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2" customFormat="1" ht="23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6" t="s">
        <v>74</v>
      </c>
      <c r="F3" s="6"/>
      <c r="G3" s="6"/>
      <c r="H3" s="6" t="s">
        <v>75</v>
      </c>
      <c r="I3" s="6"/>
      <c r="J3" s="6"/>
    </row>
    <row r="4" s="12" customFormat="1" ht="15" spans="1:10">
      <c r="A4" s="6"/>
      <c r="B4" s="6"/>
      <c r="C4" s="6"/>
      <c r="D4" s="6"/>
      <c r="E4" s="5" t="s">
        <v>10</v>
      </c>
      <c r="F4" s="7" t="s">
        <v>11</v>
      </c>
      <c r="G4" s="5" t="s">
        <v>12</v>
      </c>
      <c r="H4" s="5" t="s">
        <v>10</v>
      </c>
      <c r="I4" s="7" t="s">
        <v>11</v>
      </c>
      <c r="J4" s="5" t="s">
        <v>12</v>
      </c>
    </row>
    <row r="5" ht="30" spans="1:10">
      <c r="A5" s="8">
        <v>1</v>
      </c>
      <c r="B5" s="8" t="s">
        <v>76</v>
      </c>
      <c r="C5" s="14" t="s">
        <v>77</v>
      </c>
      <c r="D5" s="8" t="s">
        <v>48</v>
      </c>
      <c r="E5" s="9">
        <v>3</v>
      </c>
      <c r="F5" s="10">
        <f>350*2+20</f>
        <v>720</v>
      </c>
      <c r="G5" s="9">
        <f>E5*F5</f>
        <v>2160</v>
      </c>
      <c r="H5" s="9">
        <v>3</v>
      </c>
      <c r="I5" s="10">
        <f>350*2+20+50</f>
        <v>770</v>
      </c>
      <c r="J5" s="9">
        <f>H5*I5</f>
        <v>2310</v>
      </c>
    </row>
    <row r="6" ht="30" spans="1:10">
      <c r="A6" s="8">
        <v>2</v>
      </c>
      <c r="B6" s="8" t="s">
        <v>76</v>
      </c>
      <c r="C6" s="14" t="s">
        <v>78</v>
      </c>
      <c r="D6" s="8" t="s">
        <v>48</v>
      </c>
      <c r="E6" s="9">
        <v>5</v>
      </c>
      <c r="F6" s="10">
        <f t="shared" ref="F5:F8" si="0">350*2+20</f>
        <v>720</v>
      </c>
      <c r="G6" s="9">
        <f>E6*F6</f>
        <v>3600</v>
      </c>
      <c r="H6" s="9">
        <v>5</v>
      </c>
      <c r="I6" s="10">
        <f t="shared" ref="I5:I8" si="1">350*2+20+50</f>
        <v>770</v>
      </c>
      <c r="J6" s="9">
        <f>H6*I6</f>
        <v>3850</v>
      </c>
    </row>
    <row r="7" ht="30" spans="1:10">
      <c r="A7" s="8">
        <v>3</v>
      </c>
      <c r="B7" s="8" t="s">
        <v>76</v>
      </c>
      <c r="C7" s="14" t="s">
        <v>79</v>
      </c>
      <c r="D7" s="8" t="s">
        <v>48</v>
      </c>
      <c r="E7" s="9">
        <v>2</v>
      </c>
      <c r="F7" s="10">
        <f t="shared" si="0"/>
        <v>720</v>
      </c>
      <c r="G7" s="9">
        <f>E7*F7</f>
        <v>1440</v>
      </c>
      <c r="H7" s="9">
        <v>2</v>
      </c>
      <c r="I7" s="10">
        <f t="shared" si="1"/>
        <v>770</v>
      </c>
      <c r="J7" s="9">
        <f>H7*I7</f>
        <v>1540</v>
      </c>
    </row>
    <row r="8" ht="30" spans="1:10">
      <c r="A8" s="8">
        <v>4</v>
      </c>
      <c r="B8" s="8" t="s">
        <v>76</v>
      </c>
      <c r="C8" s="14" t="s">
        <v>80</v>
      </c>
      <c r="D8" s="8" t="s">
        <v>48</v>
      </c>
      <c r="E8" s="9">
        <v>1</v>
      </c>
      <c r="F8" s="10">
        <f t="shared" si="0"/>
        <v>720</v>
      </c>
      <c r="G8" s="9">
        <f>E8*F8</f>
        <v>720</v>
      </c>
      <c r="H8" s="9">
        <v>1</v>
      </c>
      <c r="I8" s="10">
        <f t="shared" si="1"/>
        <v>770</v>
      </c>
      <c r="J8" s="9">
        <f>H8*I8</f>
        <v>770</v>
      </c>
    </row>
    <row r="9" spans="1:10">
      <c r="A9" s="11" t="s">
        <v>81</v>
      </c>
      <c r="B9" s="11"/>
      <c r="C9" s="11"/>
      <c r="D9" s="11"/>
      <c r="E9" s="11"/>
      <c r="F9" s="11"/>
      <c r="G9" s="11"/>
      <c r="H9" s="11"/>
      <c r="I9" s="11"/>
      <c r="J9" s="11"/>
    </row>
  </sheetData>
  <sheetProtection algorithmName="SHA-512" hashValue="PgEsIj5LQOOBSV9e+OIt3yTuPygTb+t3lQWSqNDFh9J4WQzRkPb8EjhYO18RsRN3mcZPr7M5j40ysyrNOdKosw==" saltValue="0U/d1rpGzOx3ULpDaim4wQ==" spinCount="100000" sheet="1" objects="1"/>
  <mergeCells count="9">
    <mergeCell ref="A1:J1"/>
    <mergeCell ref="A2:J2"/>
    <mergeCell ref="E3:G3"/>
    <mergeCell ref="H3:J3"/>
    <mergeCell ref="A9:J9"/>
    <mergeCell ref="A3:A4"/>
    <mergeCell ref="B3:B4"/>
    <mergeCell ref="C3:C4"/>
    <mergeCell ref="D3:D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D23" sqref="D23"/>
    </sheetView>
  </sheetViews>
  <sheetFormatPr defaultColWidth="9" defaultRowHeight="13.5" outlineLevelRow="5"/>
  <cols>
    <col min="3" max="3" width="14.25" customWidth="1"/>
    <col min="5" max="5" width="10.25" style="1" customWidth="1"/>
    <col min="6" max="6" width="13.3833333333333" style="1" customWidth="1"/>
    <col min="7" max="7" width="14.6333333333333" style="1" customWidth="1"/>
    <col min="8" max="8" width="13.5" style="1" customWidth="1"/>
    <col min="9" max="9" width="11.8833333333333" style="1" customWidth="1"/>
    <col min="10" max="10" width="13.8833333333333" style="1" customWidth="1"/>
  </cols>
  <sheetData>
    <row r="1" ht="20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5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62</v>
      </c>
      <c r="F3" s="5"/>
      <c r="G3" s="5"/>
      <c r="H3" s="5" t="s">
        <v>82</v>
      </c>
      <c r="I3" s="5"/>
      <c r="J3" s="5"/>
    </row>
    <row r="4" ht="15" spans="1:10">
      <c r="A4" s="6"/>
      <c r="B4" s="6"/>
      <c r="C4" s="6"/>
      <c r="D4" s="6"/>
      <c r="E4" s="5" t="s">
        <v>10</v>
      </c>
      <c r="F4" s="7" t="s">
        <v>11</v>
      </c>
      <c r="G4" s="5" t="s">
        <v>12</v>
      </c>
      <c r="H4" s="5" t="s">
        <v>10</v>
      </c>
      <c r="I4" s="7" t="s">
        <v>11</v>
      </c>
      <c r="J4" s="5" t="s">
        <v>12</v>
      </c>
    </row>
    <row r="5" ht="16.5" spans="1:10">
      <c r="A5" s="8">
        <v>1</v>
      </c>
      <c r="B5" s="8" t="s">
        <v>83</v>
      </c>
      <c r="C5" s="8" t="s">
        <v>84</v>
      </c>
      <c r="D5" s="8" t="s">
        <v>48</v>
      </c>
      <c r="E5" s="9">
        <v>10</v>
      </c>
      <c r="F5" s="10">
        <v>455</v>
      </c>
      <c r="G5" s="9">
        <f>E5*F5</f>
        <v>4550</v>
      </c>
      <c r="H5" s="9">
        <v>10</v>
      </c>
      <c r="I5" s="10">
        <v>505</v>
      </c>
      <c r="J5" s="9">
        <f>H5*I5</f>
        <v>5050</v>
      </c>
    </row>
    <row r="6" spans="1:10">
      <c r="A6" s="11" t="s">
        <v>85</v>
      </c>
      <c r="B6" s="11"/>
      <c r="C6" s="11"/>
      <c r="D6" s="11"/>
      <c r="E6" s="11"/>
      <c r="F6" s="11"/>
      <c r="G6" s="11"/>
      <c r="H6" s="11"/>
      <c r="I6" s="11"/>
      <c r="J6" s="11"/>
    </row>
  </sheetData>
  <sheetProtection algorithmName="SHA-512" hashValue="zfCI8ThL/jfnJDwKlaajyBuOtOQSquYs5858iTDkHGuaxCLz1Dr+gTGPuVJAr4ySKRBAXx5BldgeFAl7TbgeYw==" saltValue="HSC5InMcQO8U37pyocIXgQ==" spinCount="100000" sheet="1" objects="1"/>
  <mergeCells count="9">
    <mergeCell ref="A1:J1"/>
    <mergeCell ref="A2:J2"/>
    <mergeCell ref="E3:G3"/>
    <mergeCell ref="H3:J3"/>
    <mergeCell ref="A6:J6"/>
    <mergeCell ref="A3:A4"/>
    <mergeCell ref="B3:B4"/>
    <mergeCell ref="C3:C4"/>
    <mergeCell ref="D3:D4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8" master="" otherUserPermission="visible"/>
  <rangeList sheetStid="9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工业管道工程</vt:lpstr>
      <vt:lpstr>平台制造安装</vt:lpstr>
      <vt:lpstr>带压密封</vt:lpstr>
      <vt:lpstr>点工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2024-12-01T07:45:00Z</dcterms:created>
  <dcterms:modified xsi:type="dcterms:W3CDTF">2024-12-23T02:57:59Z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C9AD99A5641C4576970F2CD5C508106F_13</vt:lpwstr>
  </property>
  <property fmtid="{D5CDD505-2E9C-101B-9397-08002B2CF9AE}" pid="3" name="KSOProductBuildVer">
    <vt:lpwstr>2052-12.1.0.19302</vt:lpwstr>
  </property>
</Properties>
</file>