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<sst xmlns="http://schemas.openxmlformats.org/spreadsheetml/2006/main" count="31" uniqueCount="30">
  <si>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</si>
  <si>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</si>
  <si>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</si>
  <si>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</si>
  <si>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</si>
  <si>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</si>
  <si>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</si>
  <si>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</si>
  <si>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</si>
  <si>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</si>
  <si>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</si>
  <si>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</si>
  <si>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法兰盖</t>
  </si>
  <si>
    <t>HG/T20592-2009</t>
  </si>
  <si>
    <t>BL500-10</t>
  </si>
  <si>
    <t>Q345R</t>
  </si>
  <si>
    <t>件</t>
  </si>
  <si>
    <t>外径加工至φ670，孔分布圆φ620，凸台φ585，凸台高2mm，20-φ26，总厚t=28</t>
  </si>
  <si>
    <t>试板</t>
  </si>
  <si>
    <t>t=40 400x150</t>
  </si>
  <si>
    <t>S31008</t>
  </si>
  <si>
    <t>240163018~21</t>
  </si>
  <si>
    <t>按图加工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</si>
  <si>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</si>
  <si>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4.委托方提供材料，铁屑可抵扣加工费。
5.期望交货期：5天.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</si>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</sst>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workbookViewId="0">
      <selection activeCell="G21" sqref="G21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47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9</v>
      </c>
      <c r="G4" s="18"/>
      <c r="H4" s="18">
        <f>F4*G4</f>
        <v>0</v>
      </c>
      <c r="I4" s="26">
        <v>240103007</v>
      </c>
      <c r="J4" s="16" t="s">
        <v>17</v>
      </c>
      <c r="K4" s="27"/>
    </row>
    <row r="5" ht="33" customHeight="1" spans="1:11">
      <c r="A5" s="17" t="s">
        <v>18</v>
      </c>
      <c r="B5" s="17"/>
      <c r="C5" s="17" t="s">
        <v>19</v>
      </c>
      <c r="D5" s="15" t="s">
        <v>20</v>
      </c>
      <c r="E5" s="17" t="s">
        <v>16</v>
      </c>
      <c r="F5" s="17">
        <v>2</v>
      </c>
      <c r="G5" s="18"/>
      <c r="H5" s="18">
        <f>F5*G5</f>
        <v>0</v>
      </c>
      <c r="I5" s="28" t="s">
        <v>21</v>
      </c>
      <c r="J5" s="16" t="s">
        <v>22</v>
      </c>
      <c r="K5" s="27"/>
    </row>
    <row r="6" ht="32" customHeight="1" spans="1:11">
      <c r="A6" s="19" t="s">
        <v>23</v>
      </c>
      <c r="B6" s="20"/>
      <c r="C6" s="20"/>
      <c r="D6" s="20"/>
      <c r="E6" s="21"/>
      <c r="F6" s="22">
        <f>SUM(F4:F5)</f>
        <v>11</v>
      </c>
      <c r="G6" s="22"/>
      <c r="H6" s="18">
        <f>SUM(H4:H5)</f>
        <v>0</v>
      </c>
      <c r="I6" s="22"/>
      <c r="J6" s="22"/>
      <c r="K6" s="15"/>
    </row>
    <row r="7" spans="1:11">
      <c r="A7" s="23" t="s">
        <v>24</v>
      </c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48" customHeight="1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3:3">
      <c r="C11" t="s">
        <v>25</v>
      </c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2024-04-28T01:57:17Z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