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<sst xmlns="http://schemas.openxmlformats.org/spreadsheetml/2006/main" count="38" uniqueCount="32">
  <si>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</si>
  <si>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</si>
  <si>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</si>
  <si>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</si>
  <si>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</si>
  <si>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</si>
  <si>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</si>
  <si>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</si>
  <si>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</si>
  <si>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</si>
  <si>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</si>
  <si>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</si>
  <si>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法兰盖(件3-20-1)</t>
  </si>
  <si>
    <t>HG/T20592-2009</t>
  </si>
  <si>
    <t>t=46 φ1380</t>
  </si>
  <si>
    <t>Q235B</t>
  </si>
  <si>
    <t>件</t>
  </si>
  <si>
    <t>2400910044/45/54/55/64/65/74/75</t>
  </si>
  <si>
    <t>外径加工至φ1375，螺栓孔分布圆φ1320、孔数及孔径 32-φ30，凸台直径φ1290，凸台高度2mm，总厚度 t=44</t>
  </si>
  <si>
    <t>法兰盖（件3-21-1）</t>
  </si>
  <si>
    <t>t=32 φ760</t>
  </si>
  <si>
    <t>外径加工至φ755，螺栓孔分布圆φ705、孔数及孔径 20-φ26，凸台直径φ670，凸台高度2mm，总厚度 t=30</t>
  </si>
  <si>
    <t>法兰（件3-21-3）</t>
  </si>
  <si>
    <t>t=34 φ760/φ610</t>
  </si>
  <si>
    <t>外径加工至φ755，内径加工至φ616.5，螺栓孔分布圆φ705、孔数及孔径 20-φ26，凸台直径φ670，凸台高度2mm，总厚度 t=32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</si>
  <si>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</si>
  <si>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3.付款方式：承兑结算，货到验收合格、发票到后支付货款。（若有偏离请注明）
4.委托方提供材料。加工后铁屑由受托方处理，费用抵扣加工费。
5..期望交货期：15天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</si>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</sst>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H20" sqref="H20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67.5" spans="1:11">
      <c r="A4" s="17" t="s">
        <v>12</v>
      </c>
      <c r="B4" s="17" t="s">
        <v>13</v>
      </c>
      <c r="C4" s="17" t="s">
        <v>14</v>
      </c>
      <c r="D4" s="17" t="s">
        <v>15</v>
      </c>
      <c r="E4" s="17" t="s">
        <v>16</v>
      </c>
      <c r="F4" s="17">
        <v>8</v>
      </c>
      <c r="G4" s="18"/>
      <c r="H4" s="18">
        <f>F4*G4</f>
        <v>0</v>
      </c>
      <c r="I4" s="26" t="s">
        <v>17</v>
      </c>
      <c r="J4" s="16" t="s">
        <v>18</v>
      </c>
      <c r="K4" s="27"/>
    </row>
    <row r="5" ht="54" spans="1:11">
      <c r="A5" s="17" t="s">
        <v>19</v>
      </c>
      <c r="B5" s="17" t="s">
        <v>13</v>
      </c>
      <c r="C5" s="17" t="s">
        <v>20</v>
      </c>
      <c r="D5" s="17" t="s">
        <v>15</v>
      </c>
      <c r="E5" s="17" t="s">
        <v>16</v>
      </c>
      <c r="F5" s="17">
        <v>8</v>
      </c>
      <c r="G5" s="18"/>
      <c r="H5" s="18">
        <f>F5*G5</f>
        <v>0</v>
      </c>
      <c r="I5" s="28"/>
      <c r="J5" s="16" t="s">
        <v>21</v>
      </c>
      <c r="K5" s="27"/>
    </row>
    <row r="6" ht="67.5" spans="1:11">
      <c r="A6" s="17" t="s">
        <v>22</v>
      </c>
      <c r="B6" s="17" t="s">
        <v>13</v>
      </c>
      <c r="C6" s="17" t="s">
        <v>23</v>
      </c>
      <c r="D6" s="17" t="s">
        <v>15</v>
      </c>
      <c r="E6" s="17" t="s">
        <v>16</v>
      </c>
      <c r="F6" s="17">
        <v>8</v>
      </c>
      <c r="G6" s="18"/>
      <c r="H6" s="18">
        <f>F6*G6</f>
        <v>0</v>
      </c>
      <c r="I6" s="28"/>
      <c r="J6" s="16" t="s">
        <v>24</v>
      </c>
      <c r="K6" s="27"/>
    </row>
    <row r="7" ht="32" customHeight="1" spans="1:11">
      <c r="A7" s="19" t="s">
        <v>25</v>
      </c>
      <c r="B7" s="20"/>
      <c r="C7" s="20"/>
      <c r="D7" s="20"/>
      <c r="E7" s="21"/>
      <c r="F7" s="22">
        <f>SUM(F4:F6)</f>
        <v>24</v>
      </c>
      <c r="G7" s="22"/>
      <c r="H7" s="18">
        <f>SUM(H4:H6)</f>
        <v>0</v>
      </c>
      <c r="I7" s="22"/>
      <c r="J7" s="22"/>
      <c r="K7" s="15"/>
    </row>
    <row r="8" spans="1:11">
      <c r="A8" s="23" t="s">
        <v>26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44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4">
    <mergeCell ref="A7:E7"/>
    <mergeCell ref="I4:I6"/>
    <mergeCell ref="A1:K2"/>
    <mergeCell ref="A8:K11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2024-04-21T02:57:32Z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